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esktop\Desktop\BREJO 2025\PREFEITURA 2025\PREGÕES\PL 043-2025 PE 015-2025 INSTRUMENTOS MUSICAIS\22.INSTRUMENTOS MUSICAIS\COTAÇÃO\"/>
    </mc:Choice>
  </mc:AlternateContent>
  <xr:revisionPtr revIDLastSave="0" documentId="13_ncr:1_{1921C8ED-F3A5-479A-AA0C-877327CBB4CA}" xr6:coauthVersionLast="47" xr6:coauthVersionMax="47" xr10:uidLastSave="{00000000-0000-0000-0000-000000000000}"/>
  <bookViews>
    <workbookView xWindow="-120" yWindow="-120" windowWidth="20730" windowHeight="11040" xr2:uid="{00000000-000D-0000-FFFF-FFFF00000000}"/>
  </bookViews>
  <sheets>
    <sheet name="Relatório de Cotação" sheetId="1" r:id="rId1"/>
  </sheets>
  <definedNames>
    <definedName name="_xlnm.Print_Area" localSheetId="0">'Relatório de Cotação'!$A$1:$H$55</definedName>
  </definedNames>
  <calcPr calcId="191029"/>
</workbook>
</file>

<file path=xl/calcChain.xml><?xml version="1.0" encoding="utf-8"?>
<calcChain xmlns="http://schemas.openxmlformats.org/spreadsheetml/2006/main">
  <c r="H25" i="1" l="1"/>
  <c r="H17" i="1"/>
  <c r="H18" i="1"/>
  <c r="H19" i="1"/>
  <c r="H20" i="1"/>
  <c r="H21" i="1"/>
  <c r="H22" i="1"/>
  <c r="H23" i="1"/>
  <c r="H24"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16" i="1"/>
  <c r="H55" i="1" l="1"/>
</calcChain>
</file>

<file path=xl/sharedStrings.xml><?xml version="1.0" encoding="utf-8"?>
<sst xmlns="http://schemas.openxmlformats.org/spreadsheetml/2006/main" count="175" uniqueCount="97">
  <si>
    <t/>
  </si>
  <si>
    <t>Relatório de Cotação</t>
  </si>
  <si>
    <t xml:space="preserve">Pesquisa realizada  entre 15/07/2025 13:39:12 e 22/07/2025 14:16:25 </t>
  </si>
  <si>
    <t>Relatório gerado no dia 22/07/2025 21:05:34  (IP: 200.234.5.224)</t>
  </si>
  <si>
    <t>INSTRUMENTOS MUSICAIS PARA UTLIZAÇÃO DE BANCA MARCIAL DO MUNICÍPIO</t>
  </si>
  <si>
    <t>Item</t>
  </si>
  <si>
    <t>Preços</t>
  </si>
  <si>
    <t>Quantidade</t>
  </si>
  <si>
    <t>Unidade</t>
  </si>
  <si>
    <t>1</t>
  </si>
  <si>
    <t>Quadriton Marcial Lord cor branco com colete 06/08/10/12/13</t>
  </si>
  <si>
    <t>Unidades</t>
  </si>
  <si>
    <t>2</t>
  </si>
  <si>
    <t>Pratos 20" para Fanfarra em Bronze Tonalidade médio-grave. Ideal para fanfarras e bandas. Especificações: - Diâmetro: 20" - Peso Aproximado: 1,8kg cada (com alça)</t>
  </si>
  <si>
    <t>3</t>
  </si>
  <si>
    <t>SUPORTES DE BRACO DE PRATO, ESTANTE PARA BATERIA, INCLINADOR DE PRATO, SUPORTE ESTANTE PARA CAIXA DE BATERIA, SUPORTE DE PRATO RETO, COMBO BOOM RETO, SUPORTE DE PRATO BATERIA CRASH, PRATO DE BATERIA</t>
  </si>
  <si>
    <t>4</t>
  </si>
  <si>
    <t xml:space="preserve">SUPORTE METÁLICO PARA INSTRUMENTO REPIQUE COM SISTEMA DE AJUSTE INFINITO, PERNAS DUPLAS, VARIAÇÃO DE ALTURA ENTRE 70 E 90 CENTÍMETROS </t>
  </si>
  <si>
    <t>5</t>
  </si>
  <si>
    <t>REPIQUE DE MÃO 10 X 30, ARO DE 10' E CORPO COM 30 CM DE ALTURA, 6 AFINAÇÕES E PELE CRISTAL.</t>
  </si>
  <si>
    <t>6</t>
  </si>
  <si>
    <t>Pele tamanho 14", para caixa de alta tensão com aro duplo, pelo do tipo kevlar.</t>
  </si>
  <si>
    <t>7</t>
  </si>
  <si>
    <t>PARES DE BAQUETAS P/ CAIXA AS1  COMPRIMENTO: 43,30CM DIÂMETRO: 1,54CM MADEIRA: MARFIM TIPO DE PONTA: MADEIRA 1,35 CM</t>
  </si>
  <si>
    <t>Pares</t>
  </si>
  <si>
    <t>8</t>
  </si>
  <si>
    <t>PARES DE BAQUETAS P/ BUMBO 22” AB 3H  COMPRIMENTO: 38,50CM DIÂMETRO: 1,54CM MADEIRA: MARFIM TIPO DE PONTA: FELTRO DE ALTA DENSIDADE 4,44CM INDICADOS P/ BUMBOS DE 20’ E 22’’ MARCHING BAND</t>
  </si>
  <si>
    <t>9</t>
  </si>
  <si>
    <t>BAQUETAS P/ QUADRITON BAQUETAS DE SILICONE FLEXÍVEL, BA21I, PRODUZ SOM MAIS AGUDO E “ESTALADO” QUE AS TRADICIONAIS</t>
  </si>
  <si>
    <t>10</t>
  </si>
  <si>
    <t>Pratos 16" para Fanfarra em Bronze B10 Tonalidade médio-grave. Ideal para fanfarras e bandas. Especificações: - Diâmetro: 16" - Peso: 1,7kg cada (com alça)</t>
  </si>
  <si>
    <t>11</t>
  </si>
  <si>
    <t>CORREIA DE PRATO "par de tiras em couro sintético para acoplar em pratos de choque (prato a dois) de bandas marciais. - Material: Couro - Cor: Marrom - Comprimento: Aprox. 40cm de ponta a ponta"</t>
  </si>
  <si>
    <t>12</t>
  </si>
  <si>
    <t>Timba ou Atabaque instrumental 70X14. . Altura: 90cm. . Material do corpo: Madeira, envernizado. Pele: Leitosa. . Aro: Anatômico, pintura preta. . Peso aproximado: 1,850 kg .</t>
  </si>
  <si>
    <t>13</t>
  </si>
  <si>
    <t>Timba ou Atabaque instrumental 70X13. . Altura: 90cm. . Material do corpo: Madeira, envernizado. Pele: Leitosa. . Aro: Anatômico, pintura preta. . Peso aproximado: 1,850 kg .</t>
  </si>
  <si>
    <t>14</t>
  </si>
  <si>
    <t>PELE DE 13” LEITOSA P/ ATABAQUE</t>
  </si>
  <si>
    <t>15</t>
  </si>
  <si>
    <t xml:space="preserve">CAIXA REPIQUE 14" Material em aço inox • Altura de 15 cm • Peles leitosas 14” (aproximadamente 36 cm de diâmetro) • 06 afinações independentes • Esteirinha de 14” • 01 Par de Baquetas </t>
  </si>
  <si>
    <t>16</t>
  </si>
  <si>
    <t>PELE 14" PARA CAIXA TENOR Pele de Nylon do tipo leitosa batida para instrumentos de percussão com diâmetro de 14’ (CAIXA TENOR)</t>
  </si>
  <si>
    <t>17</t>
  </si>
  <si>
    <t>PELE 14” LEITOSA P/ ATABAQUE</t>
  </si>
  <si>
    <t>18</t>
  </si>
  <si>
    <t xml:space="preserve">TIMBAL 14" "Atabaque instrumental 14’ . Diâmetro: 14"". . Altura: 90cm. . Material do corpo: Madeira. . Acabamento do corpo: Verniz. . Pele: Leitosa. . Aro: Anatômico, pintura preta. . Peso aproximado: 1,850 kg </t>
  </si>
  <si>
    <t>19</t>
  </si>
  <si>
    <t>PELE 14" TIMBAL Pele de Nylon do tipo leitosa batida para instrumentos de percussão com diâmetro de 14’ (TIMBAL)</t>
  </si>
  <si>
    <t>20</t>
  </si>
  <si>
    <t>PELE 14” LEITOSA P/ CAIXA TENOR</t>
  </si>
  <si>
    <t>21</t>
  </si>
  <si>
    <t>PELE RESPOSTA 14" Pele de Nylon do tipo resposta para instrumentos de percussão com diâmetro de 14’</t>
  </si>
  <si>
    <t>22</t>
  </si>
  <si>
    <t>Esteira de caixa em cobre 14 com 20 fios  14 com 20 fios Coloque em sua caixa top a melhor esteira do mundo Fabricada em cobre Esteira com cerdas tradicionais</t>
  </si>
  <si>
    <t>23</t>
  </si>
  <si>
    <t>ESTERINHA DE CAIXA 14” COM 30 FIOS EM COBRE</t>
  </si>
  <si>
    <t>24</t>
  </si>
  <si>
    <t>JOGO DE PELE PARA QUADRITOM kit pele hidráulica para quadritom contendo as peles: 08'', 10'', 12'', 13'' polegadas 'hidráulicas"</t>
  </si>
  <si>
    <t>25</t>
  </si>
  <si>
    <t>PAR DE BAQUETAS P/ BUMBO EM FELTRO, CABO DE ALUMÍNIO, MANOPLA DE BORRACHA; 40CM DE COMPRIMENTO, PAR DE BAQUETA P/ CAIXA, PONTA DE MADEIRA; MADEIRA: MARFIM, COMPRIMENTO: 41CM.</t>
  </si>
  <si>
    <t>26</t>
  </si>
  <si>
    <t>PAR DE BAQUETA PARA CAIXA, "Par de Baqueta Ponta Madeira; - Modelo Ponta Diferenciada; - Tipo de Madeira: Marfim; - Origem de fabricação: Brasil; - Peso aprox. 115g ( peso referente ao Par )</t>
  </si>
  <si>
    <t>27</t>
  </si>
  <si>
    <t>PAR DE BAQUETA DE ATABAQUE, par de Baqueta para Surdo Madeira MT18</t>
  </si>
  <si>
    <t>28</t>
  </si>
  <si>
    <t>BAQUETA PARA SURDO, par de Baqueta para Surdo Madeira MT18</t>
  </si>
  <si>
    <t>29</t>
  </si>
  <si>
    <t>BAQUETA PARA FUZILEIRO, KIT COM 2 UNIDADES DE Maçaneta para Bumbo com bola revestida em Pelúcia cabo 30cm comprimento 300mm diametro 25mm</t>
  </si>
  <si>
    <t>30</t>
  </si>
  <si>
    <t>Talabarte sples confeccionado em tecido e com 2 ganchos metálicos.</t>
  </si>
  <si>
    <t>31</t>
  </si>
  <si>
    <t>Óleo Lubrificante para Pistos de  Trompete Óleo Fino Formulado Especificamente Para Uso Em Pistos De Trompete Ou Corneta De Piston, embalagem com 60 ml.</t>
  </si>
  <si>
    <t>32</t>
  </si>
  <si>
    <t>CREME P/ TROMBONE SLIDE CREAM BISNAGA COM 25g</t>
  </si>
  <si>
    <t>33</t>
  </si>
  <si>
    <t>PELE LEITOSA P/ SURDO 18”</t>
  </si>
  <si>
    <t>34</t>
  </si>
  <si>
    <t>PELE LEITOSA P/ SURDO 20”</t>
  </si>
  <si>
    <t>35</t>
  </si>
  <si>
    <t>SEXTOTON MARCIAL; COR: BRANCA 06/06/08/10/12/13</t>
  </si>
  <si>
    <t>36</t>
  </si>
  <si>
    <t>BAQUETAS P/ SEXTOTON</t>
  </si>
  <si>
    <t>37</t>
  </si>
  <si>
    <t>BAQUETA DE SILICONE FLEXIVÉL</t>
  </si>
  <si>
    <t>38</t>
  </si>
  <si>
    <t>PAR DE CONGAS CSR, TAMANHO: 10 REQUINTO+ 11 QUINTO, MATERIAL: FIBRA, REVESTIDO; PELES DE BÚFALO; ACABAMENTO NATURAL</t>
  </si>
  <si>
    <t xml:space="preserve">Valor Global: </t>
  </si>
  <si>
    <t>SUBDIVISÃO DE COTAS MEI/ME/EPP</t>
  </si>
  <si>
    <t xml:space="preserve">EXCLUSIVO PARA MEI/ME/EPP </t>
  </si>
  <si>
    <t xml:space="preserve">COTA AMPLA PARA TODAS AS EMPRESAS </t>
  </si>
  <si>
    <t xml:space="preserve">COTA 25% RESERVADA PARA MEI/ME/EPP </t>
  </si>
  <si>
    <t>39</t>
  </si>
  <si>
    <r>
      <t xml:space="preserve">Pratos 16" para Fanfarra em Bronze B10 Tonalidade médio-grave. Ideal para fanfarras e bandas. Especificações: - Diâmetro: 16" - Peso: 1,7kg cada </t>
    </r>
    <r>
      <rPr>
        <b/>
        <sz val="11"/>
        <color theme="4" tint="-0.249977111117893"/>
        <rFont val="Calibri"/>
        <family val="2"/>
      </rPr>
      <t>(com alça). . (Cota reservada de 25% do item 10)</t>
    </r>
  </si>
  <si>
    <t>DESCRIÇÃO</t>
  </si>
  <si>
    <t>Valor Unitário Estimado</t>
  </si>
  <si>
    <t>Valor Total Estimado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</si>
</sst>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14">
    <font>
      <sz val="11"/>
      <name val="Calibri"/>
    </font>
    <font>
      <b/>
      <sz val="16"/>
      <color rgb="FF333333"/>
      <name val="Calibri"/>
    </font>
    <font>
      <b/>
      <sz val="12"/>
      <color rgb="FF333333"/>
      <name val="Calibri"/>
    </font>
    <font>
      <b/>
      <sz val="24"/>
      <color rgb="FF084057"/>
      <name val="Calibri"/>
    </font>
    <font>
      <b/>
      <sz val="10"/>
      <color rgb="FF808080"/>
      <name val="Calibri"/>
    </font>
    <font>
      <b/>
      <sz val="14"/>
      <color rgb="FFFF4500"/>
      <name val="Calibri"/>
    </font>
    <font>
      <b/>
      <sz val="11"/>
      <color rgb="FF000000"/>
      <name val="Calibri"/>
    </font>
    <font>
      <sz val="11"/>
      <color rgb="FF333333"/>
      <name val="Calibri"/>
    </font>
    <font>
      <b/>
      <sz val="12"/>
      <name val="Calibri"/>
      <family val="2"/>
    </font>
    <font>
      <sz val="11"/>
      <name val="Calibri"/>
      <family val="2"/>
    </font>
    <font>
      <b/>
      <sz val="11"/>
      <color rgb="FF000000"/>
      <name val="Calibri"/>
      <family val="2"/>
    </font>
    <font>
      <b/>
      <sz val="11"/>
      <color rgb="FFFF0000"/>
      <name val="Calibri"/>
      <family val="2"/>
    </font>
    <font>
      <b/>
      <sz val="11"/>
      <color theme="4" tint="-0.249977111117893"/>
      <name val="Calibri"/>
      <family val="2"/>
    </font>
    <font>
      <sz val="11"/>
      <color rgb="FF333333"/>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6"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9" fillId="0" borderId="0" xfId="0" applyFont="1"/>
    <xf numFmtId="0" fontId="11" fillId="0" borderId="1" xfId="0" applyFont="1" applyBorder="1" applyAlignment="1">
      <alignment wrapText="1"/>
    </xf>
    <xf numFmtId="0" fontId="12" fillId="0" borderId="1" xfId="0" applyFont="1" applyBorder="1" applyAlignment="1">
      <alignment wrapText="1"/>
    </xf>
    <xf numFmtId="0" fontId="10" fillId="0" borderId="1" xfId="0" applyFont="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right"/>
    </xf>
    <xf numFmtId="0" fontId="13" fillId="0" borderId="1" xfId="0" applyFont="1" applyBorder="1" applyAlignment="1">
      <alignment horizontal="left"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929640</xdr:colOff>
      <xdr:row>5</xdr:row>
      <xdr:rowOff>152400</xdr:rowOff>
    </xdr:to>
    <xdr:pic>
      <xdr:nvPicPr>
        <xdr:cNvPr id="2" name="QR_Cod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55"/>
  <sheetViews>
    <sheetView tabSelected="1" topLeftCell="A49" workbookViewId="0">
      <selection activeCell="I51" sqref="I51"/>
    </sheetView>
  </sheetViews>
  <sheetFormatPr defaultColWidth="9.140625" defaultRowHeight="15"/>
  <cols>
    <col min="1" max="1" width="9.140625" style="1" customWidth="1"/>
    <col min="2" max="2" width="9.140625" customWidth="1"/>
    <col min="3" max="3" width="48" customWidth="1"/>
    <col min="4" max="4" width="9.140625" customWidth="1"/>
    <col min="5" max="5" width="9.140625" style="1" customWidth="1"/>
    <col min="6" max="6" width="11" style="1" customWidth="1"/>
    <col min="7" max="7" width="15.28515625" style="1" customWidth="1"/>
    <col min="8" max="8" width="16.7109375" style="1" customWidth="1"/>
    <col min="9" max="9" width="12.42578125" customWidth="1"/>
  </cols>
  <sheetData>
    <row r="2" spans="1:9" ht="21">
      <c r="B2" s="20" t="s">
        <v>0</v>
      </c>
      <c r="C2" s="20"/>
      <c r="D2" s="20"/>
      <c r="E2" s="20"/>
      <c r="F2" s="20"/>
      <c r="G2" s="20"/>
    </row>
    <row r="3" spans="1:9" ht="15.75">
      <c r="B3" s="16" t="s">
        <v>0</v>
      </c>
      <c r="C3" s="16"/>
      <c r="D3" s="16"/>
      <c r="E3" s="16"/>
      <c r="F3" s="16"/>
      <c r="G3" s="16"/>
    </row>
    <row r="4" spans="1:9" ht="15.75">
      <c r="B4" s="16" t="s">
        <v>0</v>
      </c>
      <c r="C4" s="16"/>
      <c r="D4" s="16"/>
      <c r="E4" s="16"/>
      <c r="F4" s="16"/>
      <c r="G4" s="16"/>
    </row>
    <row r="5" spans="1:9" ht="15.75">
      <c r="B5" s="16" t="s">
        <v>0</v>
      </c>
      <c r="C5" s="16"/>
      <c r="D5" s="16"/>
      <c r="E5" s="16"/>
      <c r="F5" s="16"/>
      <c r="G5" s="16"/>
    </row>
    <row r="6" spans="1:9" ht="15.75">
      <c r="B6" s="16" t="s">
        <v>0</v>
      </c>
      <c r="C6" s="16"/>
      <c r="D6" s="16"/>
      <c r="E6" s="16"/>
      <c r="F6" s="16"/>
      <c r="G6" s="16"/>
    </row>
    <row r="7" spans="1:9" ht="15.75">
      <c r="B7" s="16" t="s">
        <v>0</v>
      </c>
      <c r="C7" s="16"/>
      <c r="D7" s="16"/>
      <c r="E7" s="16"/>
      <c r="F7" s="16"/>
      <c r="G7" s="16"/>
    </row>
    <row r="10" spans="1:9" ht="31.5">
      <c r="A10" s="17" t="s">
        <v>1</v>
      </c>
      <c r="B10" s="17"/>
      <c r="C10" s="17"/>
      <c r="D10" s="17"/>
      <c r="E10" s="17"/>
      <c r="F10" s="17"/>
      <c r="G10" s="17"/>
    </row>
    <row r="11" spans="1:9">
      <c r="A11" s="18" t="s">
        <v>2</v>
      </c>
      <c r="B11" s="18"/>
      <c r="C11" s="18"/>
      <c r="D11" s="18"/>
      <c r="E11" s="18"/>
      <c r="F11" s="18"/>
      <c r="G11" s="18"/>
    </row>
    <row r="12" spans="1:9">
      <c r="A12" s="18" t="s">
        <v>3</v>
      </c>
      <c r="B12" s="18"/>
      <c r="C12" s="18"/>
      <c r="D12" s="18"/>
      <c r="E12" s="18"/>
      <c r="F12" s="18"/>
      <c r="G12" s="18"/>
    </row>
    <row r="13" spans="1:9" ht="18.75">
      <c r="A13" s="19" t="s">
        <v>4</v>
      </c>
      <c r="B13" s="19"/>
      <c r="C13" s="19"/>
      <c r="D13" s="19"/>
      <c r="E13" s="19"/>
      <c r="F13" s="19"/>
      <c r="G13" s="19"/>
    </row>
    <row r="15" spans="1:9" ht="45">
      <c r="A15" s="5" t="s">
        <v>5</v>
      </c>
      <c r="B15" s="14" t="s">
        <v>94</v>
      </c>
      <c r="C15" s="15"/>
      <c r="D15" s="15" t="s">
        <v>6</v>
      </c>
      <c r="E15" s="5" t="s">
        <v>8</v>
      </c>
      <c r="F15" s="5" t="s">
        <v>7</v>
      </c>
      <c r="G15" s="10" t="s">
        <v>95</v>
      </c>
      <c r="H15" s="10" t="s">
        <v>96</v>
      </c>
      <c r="I15" s="10" t="s">
        <v>88</v>
      </c>
    </row>
    <row r="16" spans="1:9" ht="45">
      <c r="A16" s="2" t="s">
        <v>9</v>
      </c>
      <c r="B16" s="11" t="s">
        <v>10</v>
      </c>
      <c r="C16" s="11"/>
      <c r="D16" s="11">
        <v>25</v>
      </c>
      <c r="E16" s="3" t="s">
        <v>11</v>
      </c>
      <c r="F16" s="3">
        <v>6</v>
      </c>
      <c r="G16" s="4">
        <v>1428.55</v>
      </c>
      <c r="H16" s="4">
        <f>G16*F16</f>
        <v>8571.2999999999993</v>
      </c>
      <c r="I16" s="8" t="s">
        <v>89</v>
      </c>
    </row>
    <row r="17" spans="1:9" ht="45">
      <c r="A17" s="2" t="s">
        <v>12</v>
      </c>
      <c r="B17" s="11" t="s">
        <v>13</v>
      </c>
      <c r="C17" s="11"/>
      <c r="D17" s="11">
        <v>10</v>
      </c>
      <c r="E17" s="3" t="s">
        <v>11</v>
      </c>
      <c r="F17" s="3">
        <v>2</v>
      </c>
      <c r="G17" s="4">
        <v>993.21</v>
      </c>
      <c r="H17" s="4">
        <f t="shared" ref="H17:H54" si="0">G17*F17</f>
        <v>1986.42</v>
      </c>
      <c r="I17" s="8" t="s">
        <v>89</v>
      </c>
    </row>
    <row r="18" spans="1:9" ht="45">
      <c r="A18" s="2" t="s">
        <v>14</v>
      </c>
      <c r="B18" s="11" t="s">
        <v>15</v>
      </c>
      <c r="C18" s="11"/>
      <c r="D18" s="11">
        <v>10</v>
      </c>
      <c r="E18" s="3" t="s">
        <v>11</v>
      </c>
      <c r="F18" s="3">
        <v>2</v>
      </c>
      <c r="G18" s="4">
        <v>159.38999999999999</v>
      </c>
      <c r="H18" s="4">
        <f t="shared" si="0"/>
        <v>318.77999999999997</v>
      </c>
      <c r="I18" s="8" t="s">
        <v>89</v>
      </c>
    </row>
    <row r="19" spans="1:9" ht="45">
      <c r="A19" s="2" t="s">
        <v>16</v>
      </c>
      <c r="B19" s="11" t="s">
        <v>17</v>
      </c>
      <c r="C19" s="11"/>
      <c r="D19" s="11">
        <v>5</v>
      </c>
      <c r="E19" s="3" t="s">
        <v>11</v>
      </c>
      <c r="F19" s="3">
        <v>10</v>
      </c>
      <c r="G19" s="4">
        <v>251.49</v>
      </c>
      <c r="H19" s="4">
        <f t="shared" si="0"/>
        <v>2514.9</v>
      </c>
      <c r="I19" s="8" t="s">
        <v>89</v>
      </c>
    </row>
    <row r="20" spans="1:9" ht="45">
      <c r="A20" s="2" t="s">
        <v>18</v>
      </c>
      <c r="B20" s="11" t="s">
        <v>19</v>
      </c>
      <c r="C20" s="11"/>
      <c r="D20" s="11">
        <v>11</v>
      </c>
      <c r="E20" s="3" t="s">
        <v>11</v>
      </c>
      <c r="F20" s="3">
        <v>10</v>
      </c>
      <c r="G20" s="4">
        <v>292.54000000000002</v>
      </c>
      <c r="H20" s="4">
        <f t="shared" si="0"/>
        <v>2925.4</v>
      </c>
      <c r="I20" s="8" t="s">
        <v>89</v>
      </c>
    </row>
    <row r="21" spans="1:9" ht="45">
      <c r="A21" s="2" t="s">
        <v>20</v>
      </c>
      <c r="B21" s="11" t="s">
        <v>21</v>
      </c>
      <c r="C21" s="11"/>
      <c r="D21" s="11">
        <v>10</v>
      </c>
      <c r="E21" s="3" t="s">
        <v>11</v>
      </c>
      <c r="F21" s="3">
        <v>12</v>
      </c>
      <c r="G21" s="4">
        <v>173.72</v>
      </c>
      <c r="H21" s="4">
        <f t="shared" si="0"/>
        <v>2084.64</v>
      </c>
      <c r="I21" s="8" t="s">
        <v>89</v>
      </c>
    </row>
    <row r="22" spans="1:9" ht="45">
      <c r="A22" s="2" t="s">
        <v>22</v>
      </c>
      <c r="B22" s="11" t="s">
        <v>23</v>
      </c>
      <c r="C22" s="11"/>
      <c r="D22" s="11">
        <v>37</v>
      </c>
      <c r="E22" s="3" t="s">
        <v>24</v>
      </c>
      <c r="F22" s="3">
        <v>300</v>
      </c>
      <c r="G22" s="4">
        <v>19.13</v>
      </c>
      <c r="H22" s="4">
        <f t="shared" si="0"/>
        <v>5739</v>
      </c>
      <c r="I22" s="8" t="s">
        <v>89</v>
      </c>
    </row>
    <row r="23" spans="1:9" ht="45">
      <c r="A23" s="2" t="s">
        <v>25</v>
      </c>
      <c r="B23" s="11" t="s">
        <v>26</v>
      </c>
      <c r="C23" s="11"/>
      <c r="D23" s="11">
        <v>10</v>
      </c>
      <c r="E23" s="3" t="s">
        <v>24</v>
      </c>
      <c r="F23" s="3">
        <v>40</v>
      </c>
      <c r="G23" s="4">
        <v>30.41</v>
      </c>
      <c r="H23" s="4">
        <f t="shared" si="0"/>
        <v>1216.4000000000001</v>
      </c>
      <c r="I23" s="8" t="s">
        <v>89</v>
      </c>
    </row>
    <row r="24" spans="1:9" ht="45">
      <c r="A24" s="2" t="s">
        <v>27</v>
      </c>
      <c r="B24" s="11" t="s">
        <v>28</v>
      </c>
      <c r="C24" s="11"/>
      <c r="D24" s="11">
        <v>10</v>
      </c>
      <c r="E24" s="3" t="s">
        <v>24</v>
      </c>
      <c r="F24" s="3">
        <v>4</v>
      </c>
      <c r="G24" s="4">
        <v>45.24</v>
      </c>
      <c r="H24" s="4">
        <f t="shared" si="0"/>
        <v>180.96</v>
      </c>
      <c r="I24" s="8" t="s">
        <v>89</v>
      </c>
    </row>
    <row r="25" spans="1:9" ht="75">
      <c r="A25" s="2" t="s">
        <v>29</v>
      </c>
      <c r="B25" s="11" t="s">
        <v>30</v>
      </c>
      <c r="C25" s="11"/>
      <c r="D25" s="11">
        <v>16</v>
      </c>
      <c r="E25" s="3" t="s">
        <v>24</v>
      </c>
      <c r="F25" s="3">
        <v>75</v>
      </c>
      <c r="G25" s="4">
        <v>948.16</v>
      </c>
      <c r="H25" s="4">
        <f t="shared" ref="H25" si="1">G25*F25</f>
        <v>71112</v>
      </c>
      <c r="I25" s="9" t="s">
        <v>90</v>
      </c>
    </row>
    <row r="26" spans="1:9" ht="60">
      <c r="A26" s="2" t="s">
        <v>31</v>
      </c>
      <c r="B26" s="13" t="s">
        <v>93</v>
      </c>
      <c r="C26" s="11"/>
      <c r="D26" s="11">
        <v>16</v>
      </c>
      <c r="E26" s="3" t="s">
        <v>24</v>
      </c>
      <c r="F26" s="3">
        <v>25</v>
      </c>
      <c r="G26" s="4">
        <v>948.16</v>
      </c>
      <c r="H26" s="4">
        <f t="shared" si="0"/>
        <v>23704</v>
      </c>
      <c r="I26" s="9" t="s">
        <v>91</v>
      </c>
    </row>
    <row r="27" spans="1:9" ht="45">
      <c r="A27" s="2" t="s">
        <v>33</v>
      </c>
      <c r="B27" s="11" t="s">
        <v>32</v>
      </c>
      <c r="C27" s="11"/>
      <c r="D27" s="11">
        <v>15</v>
      </c>
      <c r="E27" s="3" t="s">
        <v>24</v>
      </c>
      <c r="F27" s="3">
        <v>256</v>
      </c>
      <c r="G27" s="4">
        <v>30.81</v>
      </c>
      <c r="H27" s="4">
        <f t="shared" si="0"/>
        <v>7887.36</v>
      </c>
      <c r="I27" s="8" t="s">
        <v>89</v>
      </c>
    </row>
    <row r="28" spans="1:9" ht="45">
      <c r="A28" s="2" t="s">
        <v>35</v>
      </c>
      <c r="B28" s="11" t="s">
        <v>34</v>
      </c>
      <c r="C28" s="11"/>
      <c r="D28" s="11">
        <v>7</v>
      </c>
      <c r="E28" s="3" t="s">
        <v>11</v>
      </c>
      <c r="F28" s="3">
        <v>130</v>
      </c>
      <c r="G28" s="4">
        <v>422.81</v>
      </c>
      <c r="H28" s="4">
        <f t="shared" si="0"/>
        <v>54965.3</v>
      </c>
      <c r="I28" s="8" t="s">
        <v>89</v>
      </c>
    </row>
    <row r="29" spans="1:9" ht="45">
      <c r="A29" s="2" t="s">
        <v>37</v>
      </c>
      <c r="B29" s="11" t="s">
        <v>36</v>
      </c>
      <c r="C29" s="11"/>
      <c r="D29" s="11">
        <v>24</v>
      </c>
      <c r="E29" s="3" t="s">
        <v>11</v>
      </c>
      <c r="F29" s="3">
        <v>30</v>
      </c>
      <c r="G29" s="4">
        <v>296.91000000000003</v>
      </c>
      <c r="H29" s="4">
        <f t="shared" si="0"/>
        <v>8907.3000000000011</v>
      </c>
      <c r="I29" s="8" t="s">
        <v>89</v>
      </c>
    </row>
    <row r="30" spans="1:9" ht="45">
      <c r="A30" s="2" t="s">
        <v>39</v>
      </c>
      <c r="B30" s="11" t="s">
        <v>38</v>
      </c>
      <c r="C30" s="11"/>
      <c r="D30" s="11">
        <v>11</v>
      </c>
      <c r="E30" s="3" t="s">
        <v>11</v>
      </c>
      <c r="F30" s="3">
        <v>76</v>
      </c>
      <c r="G30" s="4">
        <v>14.89</v>
      </c>
      <c r="H30" s="4">
        <f t="shared" si="0"/>
        <v>1131.6400000000001</v>
      </c>
      <c r="I30" s="8" t="s">
        <v>89</v>
      </c>
    </row>
    <row r="31" spans="1:9" ht="45">
      <c r="A31" s="2" t="s">
        <v>41</v>
      </c>
      <c r="B31" s="11" t="s">
        <v>40</v>
      </c>
      <c r="C31" s="11"/>
      <c r="D31" s="11">
        <v>39</v>
      </c>
      <c r="E31" s="3" t="s">
        <v>11</v>
      </c>
      <c r="F31" s="3">
        <v>40</v>
      </c>
      <c r="G31" s="4">
        <v>245.76</v>
      </c>
      <c r="H31" s="4">
        <f t="shared" si="0"/>
        <v>9830.4</v>
      </c>
      <c r="I31" s="8" t="s">
        <v>89</v>
      </c>
    </row>
    <row r="32" spans="1:9" ht="45">
      <c r="A32" s="2" t="s">
        <v>43</v>
      </c>
      <c r="B32" s="11" t="s">
        <v>42</v>
      </c>
      <c r="C32" s="11"/>
      <c r="D32" s="11">
        <v>29</v>
      </c>
      <c r="E32" s="3" t="s">
        <v>11</v>
      </c>
      <c r="F32" s="3">
        <v>147</v>
      </c>
      <c r="G32" s="4">
        <v>34.92</v>
      </c>
      <c r="H32" s="4">
        <f t="shared" si="0"/>
        <v>5133.2400000000007</v>
      </c>
      <c r="I32" s="8" t="s">
        <v>89</v>
      </c>
    </row>
    <row r="33" spans="1:9" ht="45">
      <c r="A33" s="2" t="s">
        <v>45</v>
      </c>
      <c r="B33" s="11" t="s">
        <v>44</v>
      </c>
      <c r="C33" s="11"/>
      <c r="D33" s="11">
        <v>28</v>
      </c>
      <c r="E33" s="3" t="s">
        <v>11</v>
      </c>
      <c r="F33" s="3">
        <v>150</v>
      </c>
      <c r="G33" s="4">
        <v>14.99</v>
      </c>
      <c r="H33" s="4">
        <f t="shared" si="0"/>
        <v>2248.5</v>
      </c>
      <c r="I33" s="8" t="s">
        <v>89</v>
      </c>
    </row>
    <row r="34" spans="1:9" ht="45">
      <c r="A34" s="2" t="s">
        <v>47</v>
      </c>
      <c r="B34" s="11" t="s">
        <v>46</v>
      </c>
      <c r="C34" s="11"/>
      <c r="D34" s="11">
        <v>10</v>
      </c>
      <c r="E34" s="3" t="s">
        <v>11</v>
      </c>
      <c r="F34" s="3">
        <v>10</v>
      </c>
      <c r="G34" s="4">
        <v>664.46</v>
      </c>
      <c r="H34" s="4">
        <f t="shared" si="0"/>
        <v>6644.6</v>
      </c>
      <c r="I34" s="8" t="s">
        <v>89</v>
      </c>
    </row>
    <row r="35" spans="1:9" ht="45">
      <c r="A35" s="2" t="s">
        <v>49</v>
      </c>
      <c r="B35" s="11" t="s">
        <v>48</v>
      </c>
      <c r="C35" s="11"/>
      <c r="D35" s="11">
        <v>12</v>
      </c>
      <c r="E35" s="3" t="s">
        <v>11</v>
      </c>
      <c r="F35" s="3">
        <v>100</v>
      </c>
      <c r="G35" s="4">
        <v>33.450000000000003</v>
      </c>
      <c r="H35" s="4">
        <f t="shared" si="0"/>
        <v>3345.0000000000005</v>
      </c>
      <c r="I35" s="8" t="s">
        <v>89</v>
      </c>
    </row>
    <row r="36" spans="1:9" ht="45">
      <c r="A36" s="2" t="s">
        <v>51</v>
      </c>
      <c r="B36" s="11" t="s">
        <v>50</v>
      </c>
      <c r="C36" s="11"/>
      <c r="D36" s="11">
        <v>9</v>
      </c>
      <c r="E36" s="3" t="s">
        <v>11</v>
      </c>
      <c r="F36" s="3">
        <v>10</v>
      </c>
      <c r="G36" s="4">
        <v>217.24</v>
      </c>
      <c r="H36" s="4">
        <f t="shared" si="0"/>
        <v>2172.4</v>
      </c>
      <c r="I36" s="8" t="s">
        <v>89</v>
      </c>
    </row>
    <row r="37" spans="1:9" ht="45">
      <c r="A37" s="2" t="s">
        <v>53</v>
      </c>
      <c r="B37" s="11" t="s">
        <v>52</v>
      </c>
      <c r="C37" s="11"/>
      <c r="D37" s="11">
        <v>44</v>
      </c>
      <c r="E37" s="3" t="s">
        <v>11</v>
      </c>
      <c r="F37" s="3">
        <v>150</v>
      </c>
      <c r="G37" s="4">
        <v>23.93</v>
      </c>
      <c r="H37" s="4">
        <f t="shared" si="0"/>
        <v>3589.5</v>
      </c>
      <c r="I37" s="8" t="s">
        <v>89</v>
      </c>
    </row>
    <row r="38" spans="1:9" ht="45">
      <c r="A38" s="2" t="s">
        <v>55</v>
      </c>
      <c r="B38" s="11" t="s">
        <v>54</v>
      </c>
      <c r="C38" s="11"/>
      <c r="D38" s="11">
        <v>7</v>
      </c>
      <c r="E38" s="3" t="s">
        <v>11</v>
      </c>
      <c r="F38" s="3">
        <v>120</v>
      </c>
      <c r="G38" s="4">
        <v>103.77</v>
      </c>
      <c r="H38" s="4">
        <f t="shared" si="0"/>
        <v>12452.4</v>
      </c>
      <c r="I38" s="8" t="s">
        <v>89</v>
      </c>
    </row>
    <row r="39" spans="1:9" ht="45">
      <c r="A39" s="2" t="s">
        <v>57</v>
      </c>
      <c r="B39" s="11" t="s">
        <v>56</v>
      </c>
      <c r="C39" s="11"/>
      <c r="D39" s="11">
        <v>27</v>
      </c>
      <c r="E39" s="3" t="s">
        <v>11</v>
      </c>
      <c r="F39" s="3">
        <v>120</v>
      </c>
      <c r="G39" s="4">
        <v>42.71</v>
      </c>
      <c r="H39" s="4">
        <f t="shared" si="0"/>
        <v>5125.2</v>
      </c>
      <c r="I39" s="8" t="s">
        <v>89</v>
      </c>
    </row>
    <row r="40" spans="1:9" ht="45">
      <c r="A40" s="2" t="s">
        <v>59</v>
      </c>
      <c r="B40" s="11" t="s">
        <v>58</v>
      </c>
      <c r="C40" s="11"/>
      <c r="D40" s="11">
        <v>11</v>
      </c>
      <c r="E40" s="3" t="s">
        <v>11</v>
      </c>
      <c r="F40" s="3">
        <v>30</v>
      </c>
      <c r="G40" s="4">
        <v>255.98</v>
      </c>
      <c r="H40" s="4">
        <f t="shared" si="0"/>
        <v>7679.4</v>
      </c>
      <c r="I40" s="8" t="s">
        <v>89</v>
      </c>
    </row>
    <row r="41" spans="1:9" ht="45">
      <c r="A41" s="2" t="s">
        <v>61</v>
      </c>
      <c r="B41" s="11" t="s">
        <v>60</v>
      </c>
      <c r="C41" s="11"/>
      <c r="D41" s="11">
        <v>13</v>
      </c>
      <c r="E41" s="3" t="s">
        <v>24</v>
      </c>
      <c r="F41" s="3">
        <v>30</v>
      </c>
      <c r="G41" s="4">
        <v>42.93</v>
      </c>
      <c r="H41" s="4">
        <f t="shared" si="0"/>
        <v>1287.9000000000001</v>
      </c>
      <c r="I41" s="8" t="s">
        <v>89</v>
      </c>
    </row>
    <row r="42" spans="1:9" ht="45">
      <c r="A42" s="2" t="s">
        <v>63</v>
      </c>
      <c r="B42" s="11" t="s">
        <v>62</v>
      </c>
      <c r="C42" s="11"/>
      <c r="D42" s="11">
        <v>50</v>
      </c>
      <c r="E42" s="3" t="s">
        <v>24</v>
      </c>
      <c r="F42" s="3">
        <v>200</v>
      </c>
      <c r="G42" s="4">
        <v>16.899999999999999</v>
      </c>
      <c r="H42" s="4">
        <f t="shared" si="0"/>
        <v>3379.9999999999995</v>
      </c>
      <c r="I42" s="8" t="s">
        <v>89</v>
      </c>
    </row>
    <row r="43" spans="1:9" ht="45">
      <c r="A43" s="2" t="s">
        <v>65</v>
      </c>
      <c r="B43" s="11" t="s">
        <v>64</v>
      </c>
      <c r="C43" s="11"/>
      <c r="D43" s="11">
        <v>18</v>
      </c>
      <c r="E43" s="3" t="s">
        <v>24</v>
      </c>
      <c r="F43" s="3">
        <v>200</v>
      </c>
      <c r="G43" s="4">
        <v>8.43</v>
      </c>
      <c r="H43" s="4">
        <f t="shared" si="0"/>
        <v>1686</v>
      </c>
      <c r="I43" s="8" t="s">
        <v>89</v>
      </c>
    </row>
    <row r="44" spans="1:9" ht="45">
      <c r="A44" s="2" t="s">
        <v>67</v>
      </c>
      <c r="B44" s="11" t="s">
        <v>66</v>
      </c>
      <c r="C44" s="11"/>
      <c r="D44" s="11">
        <v>14</v>
      </c>
      <c r="E44" s="3" t="s">
        <v>24</v>
      </c>
      <c r="F44" s="3">
        <v>50</v>
      </c>
      <c r="G44" s="4">
        <v>11.34</v>
      </c>
      <c r="H44" s="4">
        <f t="shared" si="0"/>
        <v>567</v>
      </c>
      <c r="I44" s="8" t="s">
        <v>89</v>
      </c>
    </row>
    <row r="45" spans="1:9" ht="45">
      <c r="A45" s="2" t="s">
        <v>69</v>
      </c>
      <c r="B45" s="11" t="s">
        <v>68</v>
      </c>
      <c r="C45" s="11"/>
      <c r="D45" s="11">
        <v>16</v>
      </c>
      <c r="E45" s="3" t="s">
        <v>24</v>
      </c>
      <c r="F45" s="3">
        <v>100</v>
      </c>
      <c r="G45" s="4">
        <v>39.94</v>
      </c>
      <c r="H45" s="4">
        <f t="shared" si="0"/>
        <v>3994</v>
      </c>
      <c r="I45" s="8" t="s">
        <v>89</v>
      </c>
    </row>
    <row r="46" spans="1:9" ht="45">
      <c r="A46" s="2" t="s">
        <v>71</v>
      </c>
      <c r="B46" s="11" t="s">
        <v>70</v>
      </c>
      <c r="C46" s="11"/>
      <c r="D46" s="11">
        <v>11</v>
      </c>
      <c r="E46" s="3" t="s">
        <v>11</v>
      </c>
      <c r="F46" s="3">
        <v>500</v>
      </c>
      <c r="G46" s="4">
        <v>42.92</v>
      </c>
      <c r="H46" s="4">
        <f t="shared" si="0"/>
        <v>21460</v>
      </c>
      <c r="I46" s="8" t="s">
        <v>89</v>
      </c>
    </row>
    <row r="47" spans="1:9" ht="45">
      <c r="A47" s="2" t="s">
        <v>73</v>
      </c>
      <c r="B47" s="11" t="s">
        <v>72</v>
      </c>
      <c r="C47" s="11"/>
      <c r="D47" s="11">
        <v>15</v>
      </c>
      <c r="E47" s="3" t="s">
        <v>11</v>
      </c>
      <c r="F47" s="3">
        <v>20</v>
      </c>
      <c r="G47" s="4">
        <v>44.95</v>
      </c>
      <c r="H47" s="4">
        <f t="shared" si="0"/>
        <v>899</v>
      </c>
      <c r="I47" s="8" t="s">
        <v>89</v>
      </c>
    </row>
    <row r="48" spans="1:9" ht="45">
      <c r="A48" s="2" t="s">
        <v>75</v>
      </c>
      <c r="B48" s="11" t="s">
        <v>74</v>
      </c>
      <c r="C48" s="11"/>
      <c r="D48" s="11">
        <v>11</v>
      </c>
      <c r="E48" s="3" t="s">
        <v>11</v>
      </c>
      <c r="F48" s="3">
        <v>20</v>
      </c>
      <c r="G48" s="4">
        <v>24.95</v>
      </c>
      <c r="H48" s="4">
        <f t="shared" si="0"/>
        <v>499</v>
      </c>
      <c r="I48" s="8" t="s">
        <v>89</v>
      </c>
    </row>
    <row r="49" spans="1:9" ht="45">
      <c r="A49" s="2" t="s">
        <v>77</v>
      </c>
      <c r="B49" s="11" t="s">
        <v>76</v>
      </c>
      <c r="C49" s="11"/>
      <c r="D49" s="11">
        <v>24</v>
      </c>
      <c r="E49" s="3" t="s">
        <v>11</v>
      </c>
      <c r="F49" s="3">
        <v>20</v>
      </c>
      <c r="G49" s="4">
        <v>30.41</v>
      </c>
      <c r="H49" s="4">
        <f t="shared" si="0"/>
        <v>608.20000000000005</v>
      </c>
      <c r="I49" s="8" t="s">
        <v>89</v>
      </c>
    </row>
    <row r="50" spans="1:9" ht="45">
      <c r="A50" s="2" t="s">
        <v>79</v>
      </c>
      <c r="B50" s="11" t="s">
        <v>78</v>
      </c>
      <c r="C50" s="11"/>
      <c r="D50" s="11">
        <v>22</v>
      </c>
      <c r="E50" s="3" t="s">
        <v>11</v>
      </c>
      <c r="F50" s="3">
        <v>20</v>
      </c>
      <c r="G50" s="4">
        <v>26.9</v>
      </c>
      <c r="H50" s="4">
        <f t="shared" si="0"/>
        <v>538</v>
      </c>
      <c r="I50" s="8" t="s">
        <v>89</v>
      </c>
    </row>
    <row r="51" spans="1:9" ht="45">
      <c r="A51" s="2" t="s">
        <v>81</v>
      </c>
      <c r="B51" s="11" t="s">
        <v>80</v>
      </c>
      <c r="C51" s="11"/>
      <c r="D51" s="11">
        <v>5</v>
      </c>
      <c r="E51" s="3" t="s">
        <v>11</v>
      </c>
      <c r="F51" s="3">
        <v>2</v>
      </c>
      <c r="G51" s="4">
        <v>2618.33</v>
      </c>
      <c r="H51" s="4">
        <f t="shared" si="0"/>
        <v>5236.66</v>
      </c>
      <c r="I51" s="8" t="s">
        <v>89</v>
      </c>
    </row>
    <row r="52" spans="1:9" ht="45">
      <c r="A52" s="2" t="s">
        <v>83</v>
      </c>
      <c r="B52" s="11" t="s">
        <v>82</v>
      </c>
      <c r="C52" s="11"/>
      <c r="D52" s="11">
        <v>8</v>
      </c>
      <c r="E52" s="3" t="s">
        <v>24</v>
      </c>
      <c r="F52" s="3">
        <v>4</v>
      </c>
      <c r="G52" s="4">
        <v>19.71</v>
      </c>
      <c r="H52" s="4">
        <f t="shared" si="0"/>
        <v>78.84</v>
      </c>
      <c r="I52" s="8" t="s">
        <v>89</v>
      </c>
    </row>
    <row r="53" spans="1:9" ht="45">
      <c r="A53" s="2" t="s">
        <v>85</v>
      </c>
      <c r="B53" s="11" t="s">
        <v>84</v>
      </c>
      <c r="C53" s="11"/>
      <c r="D53" s="11">
        <v>13</v>
      </c>
      <c r="E53" s="3" t="s">
        <v>24</v>
      </c>
      <c r="F53" s="3">
        <v>4</v>
      </c>
      <c r="G53" s="4">
        <v>8.85</v>
      </c>
      <c r="H53" s="4">
        <f t="shared" si="0"/>
        <v>35.4</v>
      </c>
      <c r="I53" s="8" t="s">
        <v>89</v>
      </c>
    </row>
    <row r="54" spans="1:9" ht="45">
      <c r="A54" s="2" t="s">
        <v>92</v>
      </c>
      <c r="B54" s="11" t="s">
        <v>86</v>
      </c>
      <c r="C54" s="11"/>
      <c r="D54" s="11">
        <v>13</v>
      </c>
      <c r="E54" s="3" t="s">
        <v>24</v>
      </c>
      <c r="F54" s="3">
        <v>6</v>
      </c>
      <c r="G54" s="4">
        <v>3091.95</v>
      </c>
      <c r="H54" s="4">
        <f t="shared" si="0"/>
        <v>18551.699999999997</v>
      </c>
      <c r="I54" s="8" t="s">
        <v>89</v>
      </c>
    </row>
    <row r="55" spans="1:9" s="7" customFormat="1" ht="15.75">
      <c r="A55" s="12" t="s">
        <v>87</v>
      </c>
      <c r="B55" s="12"/>
      <c r="C55" s="12"/>
      <c r="D55" s="12"/>
      <c r="E55" s="12"/>
      <c r="F55" s="12"/>
      <c r="G55" s="12"/>
      <c r="H55" s="6">
        <f>SUM(H16:H54)</f>
        <v>310287.74000000005</v>
      </c>
    </row>
  </sheetData>
  <mergeCells count="51">
    <mergeCell ref="B2:G2"/>
    <mergeCell ref="B3:G3"/>
    <mergeCell ref="B4:G4"/>
    <mergeCell ref="B5:G5"/>
    <mergeCell ref="B6:G6"/>
    <mergeCell ref="B7:G7"/>
    <mergeCell ref="A10:G10"/>
    <mergeCell ref="A11:G11"/>
    <mergeCell ref="A12:G12"/>
    <mergeCell ref="A13:G13"/>
    <mergeCell ref="B15:D15"/>
    <mergeCell ref="B16:D16"/>
    <mergeCell ref="B17:D17"/>
    <mergeCell ref="B18:D18"/>
    <mergeCell ref="B19:D19"/>
    <mergeCell ref="B20:D20"/>
    <mergeCell ref="B21:D21"/>
    <mergeCell ref="B22:D22"/>
    <mergeCell ref="B23:D23"/>
    <mergeCell ref="B24:D24"/>
    <mergeCell ref="B32:D32"/>
    <mergeCell ref="B33:D33"/>
    <mergeCell ref="B34:D34"/>
    <mergeCell ref="B35:D35"/>
    <mergeCell ref="B26:D26"/>
    <mergeCell ref="B27:D27"/>
    <mergeCell ref="B28:D28"/>
    <mergeCell ref="B29:D29"/>
    <mergeCell ref="B30:D30"/>
    <mergeCell ref="A55:G55"/>
    <mergeCell ref="B46:D46"/>
    <mergeCell ref="B47:D47"/>
    <mergeCell ref="B48:D48"/>
    <mergeCell ref="B49:D49"/>
    <mergeCell ref="B50:D50"/>
    <mergeCell ref="B25:D25"/>
    <mergeCell ref="B51:D51"/>
    <mergeCell ref="B52:D52"/>
    <mergeCell ref="B53:D53"/>
    <mergeCell ref="B54:D54"/>
    <mergeCell ref="B41:D41"/>
    <mergeCell ref="B42:D42"/>
    <mergeCell ref="B43:D43"/>
    <mergeCell ref="B44:D44"/>
    <mergeCell ref="B45:D45"/>
    <mergeCell ref="B36:D36"/>
    <mergeCell ref="B37:D37"/>
    <mergeCell ref="B38:D38"/>
    <mergeCell ref="B39:D39"/>
    <mergeCell ref="B40:D40"/>
    <mergeCell ref="B31:D31"/>
  </mergeCells>
  <pageMargins left="0.5" right="0.5" top="0.5" bottom="0.5" header="0.315" footer="0.315"/>
  <pageSetup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Relatório de Cotação</vt:lpstr>
      <vt:lpstr>'Relatório de Cotação'!Area_de_impressao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2025-08-05T14:51:55Z</cp:lastPrinted>
  <dcterms:modified xsi:type="dcterms:W3CDTF">2025-08-05T14:52:19Z</dcterms:modified>
</cp:coreProperties>
</file>