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9eac5e502971367b/Área de Trabalho/LICITAÇÃO/BREJO/TR'S/2024/LABORATÓRIO/COTAÇÃO/"/>
    </mc:Choice>
  </mc:AlternateContent>
  <xr:revisionPtr revIDLastSave="0" documentId="8_{DCB545E3-CC2E-4232-8666-1BCE50C999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OS" sheetId="1" r:id="rId1"/>
  </sheets>
  <definedNames>
    <definedName name="_xlnm.Print_Area" localSheetId="0">OBJETOS!$A$1:$G$135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6" i="1" l="1"/>
  <c r="G115" i="1"/>
  <c r="A115" i="1"/>
  <c r="G114" i="1"/>
  <c r="A114" i="1"/>
  <c r="G113" i="1"/>
  <c r="A113" i="1"/>
  <c r="G112" i="1"/>
  <c r="A112" i="1"/>
  <c r="G111" i="1"/>
  <c r="A111" i="1"/>
  <c r="G110" i="1"/>
  <c r="A110" i="1"/>
  <c r="G109" i="1"/>
  <c r="A109" i="1"/>
  <c r="G108" i="1"/>
  <c r="A108" i="1"/>
  <c r="G107" i="1"/>
  <c r="A107" i="1"/>
  <c r="G106" i="1"/>
  <c r="A106" i="1"/>
  <c r="G105" i="1"/>
  <c r="A105" i="1"/>
  <c r="G104" i="1"/>
  <c r="A104" i="1"/>
  <c r="G103" i="1"/>
  <c r="A103" i="1"/>
  <c r="G102" i="1"/>
  <c r="A102" i="1"/>
  <c r="G101" i="1"/>
  <c r="A101" i="1"/>
  <c r="G100" i="1"/>
  <c r="A100" i="1"/>
  <c r="G99" i="1"/>
  <c r="A99" i="1"/>
  <c r="G98" i="1"/>
  <c r="A98" i="1"/>
  <c r="G97" i="1"/>
  <c r="A97" i="1"/>
  <c r="G96" i="1"/>
  <c r="A96" i="1"/>
  <c r="G95" i="1"/>
  <c r="A95" i="1"/>
  <c r="G94" i="1"/>
  <c r="A94" i="1"/>
  <c r="G93" i="1"/>
  <c r="A93" i="1"/>
  <c r="G92" i="1"/>
  <c r="A92" i="1"/>
  <c r="G91" i="1"/>
  <c r="A91" i="1"/>
  <c r="G90" i="1"/>
  <c r="A90" i="1"/>
  <c r="G89" i="1"/>
  <c r="A89" i="1"/>
  <c r="G88" i="1"/>
  <c r="A88" i="1"/>
  <c r="G87" i="1"/>
  <c r="A87" i="1"/>
  <c r="G86" i="1"/>
  <c r="A86" i="1"/>
  <c r="G85" i="1"/>
  <c r="A85" i="1"/>
  <c r="G84" i="1"/>
  <c r="A84" i="1"/>
  <c r="G83" i="1"/>
  <c r="A83" i="1"/>
  <c r="G82" i="1"/>
  <c r="A82" i="1"/>
  <c r="G81" i="1"/>
  <c r="A81" i="1"/>
  <c r="G80" i="1"/>
  <c r="A80" i="1"/>
  <c r="G79" i="1"/>
  <c r="A79" i="1"/>
  <c r="G78" i="1"/>
  <c r="A78" i="1"/>
  <c r="G77" i="1"/>
  <c r="A77" i="1"/>
  <c r="G76" i="1"/>
  <c r="A76" i="1"/>
  <c r="G75" i="1"/>
  <c r="A75" i="1"/>
  <c r="G74" i="1"/>
  <c r="A74" i="1"/>
  <c r="G73" i="1"/>
  <c r="A73" i="1"/>
  <c r="G72" i="1"/>
  <c r="A72" i="1"/>
  <c r="G71" i="1"/>
  <c r="A71" i="1"/>
  <c r="G70" i="1"/>
  <c r="A70" i="1"/>
  <c r="G69" i="1"/>
  <c r="A69" i="1"/>
  <c r="G68" i="1"/>
  <c r="A68" i="1"/>
  <c r="G67" i="1"/>
  <c r="A67" i="1"/>
  <c r="G66" i="1"/>
  <c r="A66" i="1"/>
  <c r="G65" i="1"/>
  <c r="A65" i="1"/>
  <c r="G64" i="1"/>
  <c r="A64" i="1"/>
  <c r="G63" i="1"/>
  <c r="A63" i="1"/>
  <c r="G62" i="1"/>
  <c r="A62" i="1"/>
  <c r="G61" i="1"/>
  <c r="A61" i="1"/>
  <c r="G60" i="1"/>
  <c r="A60" i="1"/>
  <c r="G59" i="1"/>
  <c r="A59" i="1"/>
  <c r="G58" i="1"/>
  <c r="A58" i="1"/>
  <c r="G57" i="1"/>
  <c r="A57" i="1"/>
  <c r="G56" i="1"/>
  <c r="A56" i="1"/>
  <c r="G55" i="1"/>
  <c r="A55" i="1"/>
  <c r="G54" i="1"/>
  <c r="A54" i="1"/>
  <c r="G53" i="1"/>
  <c r="A53" i="1"/>
  <c r="G52" i="1"/>
  <c r="A52" i="1"/>
  <c r="G51" i="1"/>
  <c r="A51" i="1"/>
  <c r="G50" i="1"/>
  <c r="A50" i="1"/>
  <c r="G49" i="1"/>
  <c r="A49" i="1"/>
  <c r="G48" i="1"/>
  <c r="A48" i="1"/>
  <c r="G47" i="1"/>
  <c r="A47" i="1"/>
  <c r="G46" i="1"/>
  <c r="A46" i="1"/>
  <c r="G45" i="1"/>
  <c r="A45" i="1"/>
  <c r="G44" i="1"/>
  <c r="A44" i="1"/>
  <c r="G43" i="1"/>
  <c r="A43" i="1"/>
  <c r="G42" i="1"/>
  <c r="A42" i="1"/>
  <c r="G41" i="1"/>
  <c r="A41" i="1"/>
  <c r="G40" i="1"/>
  <c r="A40" i="1"/>
  <c r="G39" i="1"/>
  <c r="A39" i="1"/>
  <c r="G38" i="1"/>
  <c r="A38" i="1"/>
  <c r="G37" i="1"/>
  <c r="A37" i="1"/>
  <c r="G36" i="1"/>
  <c r="A36" i="1"/>
  <c r="G35" i="1"/>
  <c r="A35" i="1"/>
  <c r="G34" i="1"/>
  <c r="A34" i="1"/>
  <c r="G33" i="1"/>
  <c r="A33" i="1"/>
  <c r="G32" i="1"/>
  <c r="A32" i="1"/>
  <c r="G31" i="1"/>
  <c r="A31" i="1"/>
  <c r="G30" i="1"/>
  <c r="A30" i="1"/>
  <c r="G29" i="1"/>
  <c r="A29" i="1"/>
  <c r="G28" i="1"/>
  <c r="A28" i="1"/>
  <c r="G27" i="1"/>
  <c r="A27" i="1"/>
  <c r="G26" i="1"/>
  <c r="A26" i="1"/>
  <c r="G25" i="1"/>
  <c r="A25" i="1"/>
  <c r="G24" i="1"/>
  <c r="A24" i="1"/>
  <c r="G23" i="1"/>
  <c r="A23" i="1"/>
  <c r="G22" i="1"/>
  <c r="A22" i="1"/>
  <c r="G21" i="1"/>
  <c r="A21" i="1"/>
  <c r="G20" i="1"/>
  <c r="A20" i="1"/>
  <c r="G19" i="1"/>
  <c r="A19" i="1"/>
  <c r="G18" i="1"/>
  <c r="A18" i="1"/>
  <c r="G17" i="1"/>
  <c r="A17" i="1"/>
  <c r="G16" i="1"/>
  <c r="A16" i="1"/>
  <c r="G15" i="1"/>
  <c r="A15" i="1"/>
  <c r="G14" i="1"/>
  <c r="A14" i="1"/>
  <c r="G13" i="1"/>
  <c r="A13" i="1"/>
  <c r="G12" i="1"/>
  <c r="A12" i="1"/>
  <c r="G11" i="1"/>
  <c r="A11" i="1"/>
  <c r="G10" i="1"/>
  <c r="A10" i="1"/>
  <c r="G9" i="1"/>
  <c r="A9" i="1"/>
  <c r="G8" i="1"/>
  <c r="A8" i="1"/>
  <c r="G7" i="1"/>
  <c r="A7" i="1"/>
  <c r="G6" i="1"/>
</calcChain>
</file>

<file path=xl/sharedStrings.xml><?xml version="1.0" encoding="utf-8"?>
<sst xmlns="http://schemas.openxmlformats.org/spreadsheetml/2006/main" count="346" uniqueCount="234">
  <si>
    <t xml:space="preserve">Mapa Comparativo de Preços </t>
  </si>
  <si>
    <t>Secretaria(s) Requisitante(s): FUNDO  MUNICIPAL DE SAÚDE  DE BREJO DA MADRE DE DEUS (FMSBJMD)</t>
  </si>
  <si>
    <t>Objeto da Contratação:  EXAMES LABORATÓRIAIS</t>
  </si>
  <si>
    <t>Item</t>
  </si>
  <si>
    <t>CÓDIGO SAI/SUS</t>
  </si>
  <si>
    <t xml:space="preserve">DESCRIÇÃO </t>
  </si>
  <si>
    <t>Und</t>
  </si>
  <si>
    <t>Qtd</t>
  </si>
  <si>
    <t>VALOR UNITÁRIO TABELA SUS</t>
  </si>
  <si>
    <t>Total</t>
  </si>
  <si>
    <t>02.02.02.001-3</t>
  </si>
  <si>
    <t>ANTIBIOGRAMA</t>
  </si>
  <si>
    <t>Unidades</t>
  </si>
  <si>
    <t>02.02.08.008-0</t>
  </si>
  <si>
    <t xml:space="preserve">CULTURA DE BACTÉRIAS PARA IDENTIFICAÇÃO </t>
  </si>
  <si>
    <t>02.02.05.002-5</t>
  </si>
  <si>
    <t xml:space="preserve">CLEARENCE DE CREATININA </t>
  </si>
  <si>
    <t>02.02.01.004-0</t>
  </si>
  <si>
    <t xml:space="preserve">DETERMINAÇÃO DA CURVA GLICÊMICA (2 DOSAGENS) </t>
  </si>
  <si>
    <t>02.02.06.001-2</t>
  </si>
  <si>
    <t xml:space="preserve">DETERMINAÇÃO DO INDICE DE TIROXINA LIVRE </t>
  </si>
  <si>
    <t>02.02.12.002-3</t>
  </si>
  <si>
    <t>DETERMINAÇÃO DIRETA E REVERSA DO GRUPO ABO</t>
  </si>
  <si>
    <t>02.02.03.008-3</t>
  </si>
  <si>
    <t xml:space="preserve">DETERMINAÇÃO QUANTITATIVA DE PROTEINA C REATIVA </t>
  </si>
  <si>
    <t>02.02.01.076-7</t>
  </si>
  <si>
    <t xml:space="preserve">DOSAGEM DE 25 HIDROXIVITAMINA D </t>
  </si>
  <si>
    <t>02.02.01.010-4</t>
  </si>
  <si>
    <t xml:space="preserve">DOSAGEM DE ACETONA </t>
  </si>
  <si>
    <t>02.02.06.007-1</t>
  </si>
  <si>
    <t>DOSAGEM DE ACIDO-5-HIDROXI-INDOLACÉTICO (SEROTONINA)</t>
  </si>
  <si>
    <t>02.02.06.008-0</t>
  </si>
  <si>
    <t xml:space="preserve">DOSAGEM DE ADRENOCORTICOTRÓFICO (ACTH)  </t>
  </si>
  <si>
    <t>02.02.07.007-7</t>
  </si>
  <si>
    <t xml:space="preserve">DOSAGEM DE ALCOOL ETILICO </t>
  </si>
  <si>
    <t>02.02.06.009-8</t>
  </si>
  <si>
    <t xml:space="preserve">DOSAGEM DE ALDOSTERONA </t>
  </si>
  <si>
    <t>02.02.07.008-5</t>
  </si>
  <si>
    <t xml:space="preserve">DOSAGEM DE ALUMINIO - </t>
  </si>
  <si>
    <t>02.02.01.018-0</t>
  </si>
  <si>
    <t>DOSAGEM DE AMILASE</t>
  </si>
  <si>
    <t>02.02.01.019-8</t>
  </si>
  <si>
    <t>DOSAGEM DE AMÔNIA</t>
  </si>
  <si>
    <t>02.02.03.010-5</t>
  </si>
  <si>
    <t>DOSAGEM ANTÍGENO PROSTÁTICO ESPECÍFICO (PSA)</t>
  </si>
  <si>
    <t>02.02.02.017-7</t>
  </si>
  <si>
    <t>DOSAGEM DE ANTITROBINA III</t>
  </si>
  <si>
    <t>02.02.01.020-1</t>
  </si>
  <si>
    <t>DOSAGEM DE BILIRRUBINA TOTAL E FRAÇÕES</t>
  </si>
  <si>
    <t>02.02.01.021-0</t>
  </si>
  <si>
    <t>DOSAGEM DE CÁLCIO</t>
  </si>
  <si>
    <t>02.02.06.008-4</t>
  </si>
  <si>
    <t>DOSAGEM DE CITRATO</t>
  </si>
  <si>
    <t>02.02.01.026-0</t>
  </si>
  <si>
    <t>DOSAGEM DE CLORETO</t>
  </si>
  <si>
    <t>02.02.01.029-5</t>
  </si>
  <si>
    <t>DOSAGEM DE COLESTEROL TOTAL</t>
  </si>
  <si>
    <t>02.02.01.027-9</t>
  </si>
  <si>
    <t>DOSAGEM DE COLESTEROL HDL</t>
  </si>
  <si>
    <t>02.02.01.028-7</t>
  </si>
  <si>
    <t>DOSAGEM DE COLESTEROL LDL</t>
  </si>
  <si>
    <t>02.02.07.030-9</t>
  </si>
  <si>
    <t>DOSAGEM DE COLINESTERASE</t>
  </si>
  <si>
    <t>02.02.03.012-1</t>
  </si>
  <si>
    <t>DOSAGEM DO COMPLEMENTO C3</t>
  </si>
  <si>
    <t>02.02.03.013-0</t>
  </si>
  <si>
    <t>DOSAGEM DO COMPLEMENTO C4</t>
  </si>
  <si>
    <t>02.02.06.013-6</t>
  </si>
  <si>
    <t>DOSAGEM DE CORTISOL</t>
  </si>
  <si>
    <t>02.02.01.032-5</t>
  </si>
  <si>
    <t>DOSAGEM DE CREATINOFOSFOQUINASE (CPK)</t>
  </si>
  <si>
    <t>02.02.06.016-0</t>
  </si>
  <si>
    <t>DOSAGEM DE ESTRADIOL</t>
  </si>
  <si>
    <t>02.02.06.017-9</t>
  </si>
  <si>
    <t>DOSAGEM DE ESTRIOL</t>
  </si>
  <si>
    <t>02.02.06.018-7</t>
  </si>
  <si>
    <t xml:space="preserve">DOSAGEM DE ESTRONA </t>
  </si>
  <si>
    <t>02.02.02.018-5</t>
  </si>
  <si>
    <t>DOSAGEM DO FATOR II</t>
  </si>
  <si>
    <t>02.02.02.019-3</t>
  </si>
  <si>
    <t>DOSAGEM DO FATOR IX</t>
  </si>
  <si>
    <t>02.02.02.020-7</t>
  </si>
  <si>
    <t>DOSAGEM DO FATOR V</t>
  </si>
  <si>
    <t>02.02.02.021-5</t>
  </si>
  <si>
    <t>DOSAGEM DO FATOR VII</t>
  </si>
  <si>
    <t>02.02.02.023-1</t>
  </si>
  <si>
    <t>DOSAGEM DO FATOR VIII</t>
  </si>
  <si>
    <t>02.02.02.024-0</t>
  </si>
  <si>
    <t>DOSAGEM DE FATOR VON WILLWBRAND (ANTÍGENO)</t>
  </si>
  <si>
    <t>02.02.02.025-8</t>
  </si>
  <si>
    <t>DOSAGEM FATOR X</t>
  </si>
  <si>
    <t>02.02.02.026-6</t>
  </si>
  <si>
    <t>DOSAGEM FATOR XI</t>
  </si>
  <si>
    <t>02.02.02.027-4</t>
  </si>
  <si>
    <t>DOSAGEM DO FATOR XII</t>
  </si>
  <si>
    <t>02.02.02.028-2</t>
  </si>
  <si>
    <t>DOSAGEM DO FATOR XIII</t>
  </si>
  <si>
    <t>02.02.11.005-2</t>
  </si>
  <si>
    <t>DOSAGEM DE FENILALANINA E TSH E T4</t>
  </si>
  <si>
    <t>02.02.01.038-4</t>
  </si>
  <si>
    <t>DOSAGEM DE FERRITINA</t>
  </si>
  <si>
    <t>02.02.01.039-2</t>
  </si>
  <si>
    <t>DOSAGEM DE FERRO SÉRICO</t>
  </si>
  <si>
    <t>02.02.02.029-0</t>
  </si>
  <si>
    <t xml:space="preserve">DOSAGEM DE FIBRINOGÊNIO </t>
  </si>
  <si>
    <t>02.02.01.040-6</t>
  </si>
  <si>
    <t>DOSAGEM DE FOLATO</t>
  </si>
  <si>
    <t>02.02.01.043-0</t>
  </si>
  <si>
    <t>DOSAGEM DE FÓSFORO</t>
  </si>
  <si>
    <t>02.02.09.010-8</t>
  </si>
  <si>
    <t>DOSAGEM DE FRUTOSE</t>
  </si>
  <si>
    <t>02.02.01.045-7</t>
  </si>
  <si>
    <t>DOSAGEM DE GALACTOSE</t>
  </si>
  <si>
    <t>02.02.02.044-4</t>
  </si>
  <si>
    <t>DOSAGEM DE HEMOGLOBINA GLICADA</t>
  </si>
  <si>
    <t>02.02.06.022-5</t>
  </si>
  <si>
    <t>DOSAGEM DE HORMÔNIO DO CRESCIMENTO (HGH)</t>
  </si>
  <si>
    <t>02.02.06.023-3</t>
  </si>
  <si>
    <t>DOSAGEM DE HORMÔNIO FOLÍCULO-ESTIMULANTE (FSH)</t>
  </si>
  <si>
    <t>02.02.06.024-1</t>
  </si>
  <si>
    <t xml:space="preserve">DOSAGEM LUTEINIZANTE (LH) </t>
  </si>
  <si>
    <t>02.02.06.025-0</t>
  </si>
  <si>
    <t xml:space="preserve">DOSAGEM DO HORMÔNIO TIREOESTIMULANTE (TSH) </t>
  </si>
  <si>
    <t>02.02.03.015-6</t>
  </si>
  <si>
    <t>DOSAGEM DE IMUNOGLOBULINA A (IGA)</t>
  </si>
  <si>
    <t>02.02.03.016-4</t>
  </si>
  <si>
    <t>DOSAGEM DE IMUNOGLOBULINA E (IGE)</t>
  </si>
  <si>
    <t>02.02.03.018-0</t>
  </si>
  <si>
    <t>DOSAGEM DE IMUNOGLOBULINA M (IGM)</t>
  </si>
  <si>
    <t>02.02.06.026-8</t>
  </si>
  <si>
    <t>DOSAGEM DE INSULINA</t>
  </si>
  <si>
    <t>02.02.01.053-8</t>
  </si>
  <si>
    <t>DOSAGEM DE LACTATO</t>
  </si>
  <si>
    <t>02.02.01.055-4</t>
  </si>
  <si>
    <t>DOSAGEM DE LIPASE</t>
  </si>
  <si>
    <t>02.02.01.056-2</t>
  </si>
  <si>
    <t xml:space="preserve">DOSAGEM DE MAGNÉSIO </t>
  </si>
  <si>
    <t>02.02.05.010-6</t>
  </si>
  <si>
    <t>DOSAGEM DE OXALATO</t>
  </si>
  <si>
    <t>02.02.02.034-7</t>
  </si>
  <si>
    <t>DOSAGEM DE PLASMINÔGENIO</t>
  </si>
  <si>
    <t>02.02.01.060-0</t>
  </si>
  <si>
    <t>DOSAGEM DE POTÁSSIO</t>
  </si>
  <si>
    <t>02.02.06.029-2</t>
  </si>
  <si>
    <t>DOSAGEM DE PROGESTERONA</t>
  </si>
  <si>
    <t>02.02.06.030-6</t>
  </si>
  <si>
    <t>DOSAGEM DE PROLACTINA</t>
  </si>
  <si>
    <t>02.02.01.062-7</t>
  </si>
  <si>
    <t>DOSAGEM DE PROTEINAS TOTAIS E FRAÇÕES</t>
  </si>
  <si>
    <t>02.02.06.031-4</t>
  </si>
  <si>
    <t>DOSAGEM DE RENINA</t>
  </si>
  <si>
    <t>02.02.01.063-5</t>
  </si>
  <si>
    <t>DOSAGEM DE SÓDIO</t>
  </si>
  <si>
    <t>02.02.06.035-7</t>
  </si>
  <si>
    <t>DOSAGEM DE TESTOSTERONA LIVRE</t>
  </si>
  <si>
    <t>DOSAGEM DE TIROXINA LIVRE (T4 LIVRE)</t>
  </si>
  <si>
    <t>02.02.01.064-3</t>
  </si>
  <si>
    <t>DOSAGEM DE TRANSAMINASE (TGO)</t>
  </si>
  <si>
    <t>02.02.01.065-1</t>
  </si>
  <si>
    <t>DOSAGEM DE TRANSAMINASE (TGP)</t>
  </si>
  <si>
    <t>02.02.01.066-0</t>
  </si>
  <si>
    <t>DOSAGEM DE TRANSFERRINA</t>
  </si>
  <si>
    <t>02.02.06.039-0</t>
  </si>
  <si>
    <t>DOSAGEM DE TRUOTIRONINA (T3)</t>
  </si>
  <si>
    <t>023.02.01.070-8</t>
  </si>
  <si>
    <t>DOSAGEM DE VITAMINA B12</t>
  </si>
  <si>
    <t>02.02.07.035-2</t>
  </si>
  <si>
    <t>DOSAGEM DE ZINCO</t>
  </si>
  <si>
    <t>02.02.03.121-7</t>
  </si>
  <si>
    <t>DOSAGEM DO ANTÍGENO CA125</t>
  </si>
  <si>
    <t>02.02.03.096-2</t>
  </si>
  <si>
    <t>DOSAGEM DO ANTÍGENO CEA</t>
  </si>
  <si>
    <t>02.02.03.029-3</t>
  </si>
  <si>
    <t>PESQUISA DE ANTICORPOS HIV1</t>
  </si>
  <si>
    <t>02.02.03.030-0</t>
  </si>
  <si>
    <t>PESQUISA DE ANTICORPOS HIV2</t>
  </si>
  <si>
    <t>02.02.03.085-7</t>
  </si>
  <si>
    <t xml:space="preserve">PESQUISA DE ANTICORPOS CITOMEGALOVIRUS (IGM)  </t>
  </si>
  <si>
    <t>02.02.03.074-1</t>
  </si>
  <si>
    <t xml:space="preserve">PESQUISA DE ANTICORPOS CITOMEGALOVIRUS (IGG) </t>
  </si>
  <si>
    <t>02.02.03.087-3</t>
  </si>
  <si>
    <t xml:space="preserve">PESQUISA DE ANTITOXOPLASMOSE (IGM) </t>
  </si>
  <si>
    <t>02.02.03.076-8</t>
  </si>
  <si>
    <t>PESQUISA DE ANTITOXOPLASMOSE (IGG)</t>
  </si>
  <si>
    <t>02.02.03.092-0</t>
  </si>
  <si>
    <t>PESQUISA DE ANTICORPOS DO VIRUS DA RUBEOLA (IGM)</t>
  </si>
  <si>
    <t>02.02.03.081-4</t>
  </si>
  <si>
    <t>PESQUISA DE ANTICORPOS DO VIRUS DA RUBEOLA (IGG)</t>
  </si>
  <si>
    <t>02.02.03.078-4</t>
  </si>
  <si>
    <t>PESQUISA DE ANTICORPOS DA HEPATITE B (IGM E IGG)</t>
  </si>
  <si>
    <t>02.02.03.067-9</t>
  </si>
  <si>
    <t>PESQUISA DE ANTICORPOS DA HEPATITE C (IGM)</t>
  </si>
  <si>
    <t>02.02.12.008-2</t>
  </si>
  <si>
    <t>PESQUISA DE FATOR RH (D FRACO)</t>
  </si>
  <si>
    <t>PESQUISA DA HEMOGLOBINA S</t>
  </si>
  <si>
    <t>02.02.04.013-5</t>
  </si>
  <si>
    <t>PESQUISA DE ROTAVIRUS NAS FEZES</t>
  </si>
  <si>
    <t>02.02.08.023-4</t>
  </si>
  <si>
    <t>PESQUISA DO TREPONEMA PALLADIUM</t>
  </si>
  <si>
    <t>02.02.03.113-6</t>
  </si>
  <si>
    <t>TESTE FTA-ABS IGM P/ SIFILIS</t>
  </si>
  <si>
    <t>02.02.03.112-8</t>
  </si>
  <si>
    <t>TESTE FTA-ABS IGG P/ SIFILIS</t>
  </si>
  <si>
    <t>02.02.03.111-0</t>
  </si>
  <si>
    <t>TESTE NÃO TREPONÊMICO PARA DETECÇÃO DE SIFILIS</t>
  </si>
  <si>
    <t>05.01.07.003-6</t>
  </si>
  <si>
    <t>TIPAGEM SANGUINEA ABO+ FATOR RH</t>
  </si>
  <si>
    <t>02.02.02.038-0</t>
  </si>
  <si>
    <t xml:space="preserve">HEMOGRAMA COMPLETO </t>
  </si>
  <si>
    <t>02.02.01.047-3</t>
  </si>
  <si>
    <t>DOSAGEM DE GLICOSE</t>
  </si>
  <si>
    <t>02.02.01.067-8</t>
  </si>
  <si>
    <t>TRIGLICERIDEOS</t>
  </si>
  <si>
    <t>02.02.06.021-7</t>
  </si>
  <si>
    <t>TESTE BETA HCG QUANTITATIVO</t>
  </si>
  <si>
    <t>02.02.07.025-5</t>
  </si>
  <si>
    <t>DOSAGEM DE LITIO</t>
  </si>
  <si>
    <t>02.02.01.042-2</t>
  </si>
  <si>
    <t>DOSAGEM DE FOSFATASE ALCALINA</t>
  </si>
  <si>
    <t>02.02.02.014-2</t>
  </si>
  <si>
    <t>TEMPO DE TROPOMBINA (TAP)</t>
  </si>
  <si>
    <t>02.02.03.062-8</t>
  </si>
  <si>
    <t>DOSAGEM DE TIREOGLOBULINA</t>
  </si>
  <si>
    <t>TESTE DE ANTICORPOS DE ANTITIREOGLOBULINA</t>
  </si>
  <si>
    <t>02.02.01.057-0</t>
  </si>
  <si>
    <t>MUCOPROTEÍNA</t>
  </si>
  <si>
    <t>02.02.01.046-5</t>
  </si>
  <si>
    <t>DOSAGEM DE GAMA GT</t>
  </si>
  <si>
    <t xml:space="preserve">VALOR TOTAL </t>
  </si>
  <si>
    <t>Nº FORNECEDORES</t>
  </si>
  <si>
    <t>TABELA SUS</t>
  </si>
  <si>
    <t>METODOLOGIA APLICADA :</t>
  </si>
  <si>
    <t>Em conformidade com a IN 65/2021 Art. 3º;</t>
  </si>
  <si>
    <t>O metodó utilizado para composição de preços foi a tabela 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</si>
</sst>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########_-;\-[$R$-416]\ * #,##0.00########_-;_-[$R$-416]\ * &quot;-&quot;??_-;_-@_-"/>
    <numFmt numFmtId="166" formatCode="_-[$R$-416]\ * #,##0.00_-;\-[$R$-416]\ * #,##0.00_-;_-[$R$-416]\ * &quot;-&quot;??_-;_-@_-"/>
  </numFmts>
  <fonts count="11">
    <font>
      <sz val="11"/>
      <name val="Calibri"/>
      <charset val="134"/>
    </font>
    <font>
      <sz val="11"/>
      <name val="Courier New"/>
      <charset val="134"/>
    </font>
    <font>
      <b/>
      <sz val="11"/>
      <name val="Courier New"/>
      <charset val="134"/>
    </font>
    <font>
      <b/>
      <sz val="11"/>
      <color rgb="FFFF4500"/>
      <name val="Courier New"/>
      <charset val="134"/>
    </font>
    <font>
      <b/>
      <sz val="11"/>
      <color rgb="FF000000"/>
      <name val="Courier New"/>
      <charset val="134"/>
    </font>
    <font>
      <sz val="11"/>
      <name val="Bookman Old Style"/>
      <charset val="134"/>
    </font>
    <font>
      <b/>
      <sz val="11"/>
      <color theme="1"/>
      <name val="Courier New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8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4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5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44" fontId="1" fillId="0" borderId="7" xfId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right" vertical="center"/>
    </xf>
    <xf numFmtId="3" fontId="5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66" fontId="6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5" borderId="1" xfId="9" applyFont="1" applyFill="1" applyBorder="1" applyAlignment="1">
      <alignment vertical="center"/>
    </xf>
    <xf numFmtId="0" fontId="2" fillId="5" borderId="2" xfId="9" applyFont="1" applyFill="1" applyBorder="1" applyAlignment="1">
      <alignment vertical="center"/>
    </xf>
    <xf numFmtId="0" fontId="2" fillId="5" borderId="2" xfId="9" applyFont="1" applyFill="1" applyBorder="1" applyAlignment="1">
      <alignment vertical="center" wrapText="1"/>
    </xf>
    <xf numFmtId="0" fontId="2" fillId="5" borderId="3" xfId="9" applyFont="1" applyFill="1" applyBorder="1" applyAlignment="1">
      <alignment vertical="center"/>
    </xf>
    <xf numFmtId="0" fontId="2" fillId="0" borderId="4" xfId="9" applyFont="1" applyBorder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 applyAlignment="1">
      <alignment wrapText="1"/>
    </xf>
    <xf numFmtId="0" fontId="2" fillId="0" borderId="0" xfId="9" applyFont="1"/>
    <xf numFmtId="0" fontId="6" fillId="0" borderId="5" xfId="9" applyFont="1" applyBorder="1"/>
    <xf numFmtId="0" fontId="2" fillId="0" borderId="9" xfId="9" applyFont="1" applyBorder="1"/>
    <xf numFmtId="0" fontId="2" fillId="0" borderId="10" xfId="9" applyFont="1" applyBorder="1"/>
    <xf numFmtId="0" fontId="2" fillId="0" borderId="10" xfId="9" applyFont="1" applyBorder="1" applyAlignment="1">
      <alignment wrapText="1"/>
    </xf>
    <xf numFmtId="0" fontId="2" fillId="0" borderId="11" xfId="9" applyFont="1" applyBorder="1"/>
    <xf numFmtId="0" fontId="2" fillId="5" borderId="2" xfId="9" applyFont="1" applyFill="1" applyBorder="1" applyAlignment="1">
      <alignment horizontal="center" vertical="center"/>
    </xf>
    <xf numFmtId="0" fontId="2" fillId="0" borderId="4" xfId="9" applyFont="1" applyBorder="1"/>
    <xf numFmtId="0" fontId="6" fillId="0" borderId="0" xfId="9" applyFont="1" applyAlignment="1">
      <alignment wrapText="1"/>
    </xf>
    <xf numFmtId="0" fontId="6" fillId="0" borderId="0" xfId="9" applyFont="1"/>
    <xf numFmtId="0" fontId="2" fillId="0" borderId="1" xfId="9" applyFont="1" applyBorder="1" applyAlignment="1">
      <alignment horizontal="left" vertical="center"/>
    </xf>
    <xf numFmtId="0" fontId="2" fillId="0" borderId="2" xfId="9" applyFont="1" applyBorder="1" applyAlignment="1">
      <alignment horizontal="left" vertical="center"/>
    </xf>
    <xf numFmtId="0" fontId="2" fillId="0" borderId="3" xfId="9" applyFont="1" applyBorder="1" applyAlignment="1">
      <alignment horizontal="left" vertical="center"/>
    </xf>
    <xf numFmtId="0" fontId="6" fillId="4" borderId="8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2" fillId="5" borderId="2" xfId="9" applyFont="1" applyFill="1" applyBorder="1" applyAlignment="1">
      <alignment horizontal="center" vertical="center"/>
    </xf>
  </cellXfs>
  <cellStyles count="10">
    <cellStyle name="Moeda" xfId="1" builtinId="4"/>
    <cellStyle name="Moeda 2" xfId="2" xr:uid="{00000000-0005-0000-0000-000031000000}"/>
    <cellStyle name="Moeda 3" xfId="3" xr:uid="{00000000-0005-0000-0000-000032000000}"/>
    <cellStyle name="Normal" xfId="0" builtinId="0"/>
    <cellStyle name="Normal 2" xfId="4" xr:uid="{00000000-0005-0000-0000-000033000000}"/>
    <cellStyle name="Normal 2 2" xfId="5" xr:uid="{00000000-0005-0000-0000-000034000000}"/>
    <cellStyle name="Normal 2 3" xfId="6" xr:uid="{00000000-0005-0000-0000-000035000000}"/>
    <cellStyle name="Normal 3" xfId="7" xr:uid="{00000000-0005-0000-0000-000036000000}"/>
    <cellStyle name="Normal 3 2" xfId="8" xr:uid="{00000000-0005-0000-0000-000037000000}"/>
    <cellStyle name="Normal 4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5"/>
  <sheetViews>
    <sheetView tabSelected="1" view="pageBreakPreview" topLeftCell="A95" zoomScale="82" zoomScaleNormal="33" zoomScaleSheetLayoutView="82" workbookViewId="0">
      <selection activeCell="F111" sqref="F111"/>
    </sheetView>
  </sheetViews>
  <sheetFormatPr defaultColWidth="9.140625" defaultRowHeight="15"/>
  <cols>
    <col min="1" max="1" width="7.28515625" style="3" customWidth="1"/>
    <col min="2" max="2" width="21.7109375" style="3" customWidth="1"/>
    <col min="3" max="3" width="87.5703125" style="4" customWidth="1"/>
    <col min="4" max="4" width="13.28515625" style="3" customWidth="1"/>
    <col min="5" max="5" width="9" style="3" customWidth="1"/>
    <col min="6" max="6" width="21" style="3" customWidth="1"/>
    <col min="7" max="7" width="24.7109375" style="5" customWidth="1"/>
    <col min="8" max="16384" width="9.140625" style="5"/>
  </cols>
  <sheetData>
    <row r="1" spans="1:7" ht="15.75">
      <c r="A1" s="43" t="s">
        <v>0</v>
      </c>
      <c r="B1" s="44"/>
      <c r="C1" s="44"/>
      <c r="D1" s="44"/>
      <c r="E1" s="44"/>
      <c r="F1" s="44"/>
      <c r="G1" s="45"/>
    </row>
    <row r="2" spans="1:7" ht="16.149999999999999" customHeight="1">
      <c r="A2" s="43" t="s">
        <v>1</v>
      </c>
      <c r="B2" s="44"/>
      <c r="C2" s="44"/>
      <c r="D2" s="44"/>
      <c r="E2" s="44"/>
      <c r="F2" s="44"/>
      <c r="G2" s="45"/>
    </row>
    <row r="3" spans="1:7" ht="15.75">
      <c r="A3" s="43" t="s">
        <v>2</v>
      </c>
      <c r="B3" s="44"/>
      <c r="C3" s="44"/>
      <c r="D3" s="44"/>
      <c r="E3" s="44"/>
      <c r="F3" s="44"/>
      <c r="G3" s="45"/>
    </row>
    <row r="4" spans="1:7" ht="15.75">
      <c r="A4" s="6"/>
      <c r="B4" s="7"/>
      <c r="C4" s="8"/>
      <c r="D4" s="7"/>
      <c r="E4" s="7"/>
      <c r="F4" s="7"/>
      <c r="G4" s="9"/>
    </row>
    <row r="5" spans="1:7" s="1" customFormat="1" ht="31.5">
      <c r="A5" s="10" t="s">
        <v>3</v>
      </c>
      <c r="B5" s="10" t="s">
        <v>4</v>
      </c>
      <c r="C5" s="10" t="s">
        <v>5</v>
      </c>
      <c r="D5" s="10" t="s">
        <v>6</v>
      </c>
      <c r="E5" s="11" t="s">
        <v>7</v>
      </c>
      <c r="F5" s="12" t="s">
        <v>8</v>
      </c>
      <c r="G5" s="13" t="s">
        <v>9</v>
      </c>
    </row>
    <row r="6" spans="1:7" s="2" customFormat="1" ht="15.75">
      <c r="A6" s="14">
        <v>1</v>
      </c>
      <c r="B6" s="14" t="s">
        <v>10</v>
      </c>
      <c r="C6" s="15" t="s">
        <v>11</v>
      </c>
      <c r="D6" s="14" t="s">
        <v>12</v>
      </c>
      <c r="E6" s="16">
        <v>100</v>
      </c>
      <c r="F6" s="17">
        <v>4.9800000000000004</v>
      </c>
      <c r="G6" s="18">
        <f>F6*E6</f>
        <v>498</v>
      </c>
    </row>
    <row r="7" spans="1:7" s="2" customFormat="1" ht="15.75">
      <c r="A7" s="14">
        <f>A6+1</f>
        <v>2</v>
      </c>
      <c r="B7" s="14" t="s">
        <v>13</v>
      </c>
      <c r="C7" s="15" t="s">
        <v>14</v>
      </c>
      <c r="D7" s="14" t="s">
        <v>12</v>
      </c>
      <c r="E7" s="16">
        <v>100</v>
      </c>
      <c r="F7" s="17">
        <v>5.62</v>
      </c>
      <c r="G7" s="18">
        <f t="shared" ref="G7:G35" si="0">F7*E7</f>
        <v>562</v>
      </c>
    </row>
    <row r="8" spans="1:7" s="2" customFormat="1" ht="15.75">
      <c r="A8" s="14">
        <f t="shared" ref="A8:A30" si="1">A7+1</f>
        <v>3</v>
      </c>
      <c r="B8" s="14" t="s">
        <v>15</v>
      </c>
      <c r="C8" s="15" t="s">
        <v>16</v>
      </c>
      <c r="D8" s="14" t="s">
        <v>12</v>
      </c>
      <c r="E8" s="16">
        <v>10</v>
      </c>
      <c r="F8" s="17">
        <v>3.51</v>
      </c>
      <c r="G8" s="18">
        <f t="shared" si="0"/>
        <v>35.1</v>
      </c>
    </row>
    <row r="9" spans="1:7" s="2" customFormat="1" ht="15.75">
      <c r="A9" s="14">
        <f t="shared" si="1"/>
        <v>4</v>
      </c>
      <c r="B9" s="14" t="s">
        <v>17</v>
      </c>
      <c r="C9" s="15" t="s">
        <v>18</v>
      </c>
      <c r="D9" s="14" t="s">
        <v>12</v>
      </c>
      <c r="E9" s="16">
        <v>10</v>
      </c>
      <c r="F9" s="17">
        <v>3.63</v>
      </c>
      <c r="G9" s="18">
        <f t="shared" si="0"/>
        <v>36.299999999999997</v>
      </c>
    </row>
    <row r="10" spans="1:7" s="2" customFormat="1" ht="15.75">
      <c r="A10" s="14">
        <f t="shared" si="1"/>
        <v>5</v>
      </c>
      <c r="B10" s="14" t="s">
        <v>19</v>
      </c>
      <c r="C10" s="15" t="s">
        <v>20</v>
      </c>
      <c r="D10" s="14" t="s">
        <v>12</v>
      </c>
      <c r="E10" s="16">
        <v>30</v>
      </c>
      <c r="F10" s="17">
        <v>12.54</v>
      </c>
      <c r="G10" s="18">
        <f t="shared" si="0"/>
        <v>376.2</v>
      </c>
    </row>
    <row r="11" spans="1:7" s="2" customFormat="1" ht="15.75">
      <c r="A11" s="14">
        <f t="shared" si="1"/>
        <v>6</v>
      </c>
      <c r="B11" s="14" t="s">
        <v>21</v>
      </c>
      <c r="C11" s="15" t="s">
        <v>22</v>
      </c>
      <c r="D11" s="14" t="s">
        <v>12</v>
      </c>
      <c r="E11" s="16">
        <v>20</v>
      </c>
      <c r="F11" s="17">
        <v>1.37</v>
      </c>
      <c r="G11" s="18">
        <f t="shared" si="0"/>
        <v>27.4</v>
      </c>
    </row>
    <row r="12" spans="1:7" s="2" customFormat="1" ht="15.75">
      <c r="A12" s="14">
        <f t="shared" si="1"/>
        <v>7</v>
      </c>
      <c r="B12" s="14" t="s">
        <v>23</v>
      </c>
      <c r="C12" s="15" t="s">
        <v>24</v>
      </c>
      <c r="D12" s="14" t="s">
        <v>12</v>
      </c>
      <c r="E12" s="16">
        <v>50</v>
      </c>
      <c r="F12" s="17">
        <v>9.25</v>
      </c>
      <c r="G12" s="18">
        <f t="shared" si="0"/>
        <v>462.5</v>
      </c>
    </row>
    <row r="13" spans="1:7" s="2" customFormat="1" ht="15.75">
      <c r="A13" s="14">
        <f t="shared" si="1"/>
        <v>8</v>
      </c>
      <c r="B13" s="14" t="s">
        <v>25</v>
      </c>
      <c r="C13" s="15" t="s">
        <v>26</v>
      </c>
      <c r="D13" s="14" t="s">
        <v>12</v>
      </c>
      <c r="E13" s="16">
        <v>800</v>
      </c>
      <c r="F13" s="17">
        <v>15.24</v>
      </c>
      <c r="G13" s="18">
        <f t="shared" si="0"/>
        <v>12192</v>
      </c>
    </row>
    <row r="14" spans="1:7" s="2" customFormat="1" ht="15.75">
      <c r="A14" s="14">
        <f t="shared" si="1"/>
        <v>9</v>
      </c>
      <c r="B14" s="14" t="s">
        <v>27</v>
      </c>
      <c r="C14" s="15" t="s">
        <v>28</v>
      </c>
      <c r="D14" s="14" t="s">
        <v>12</v>
      </c>
      <c r="E14" s="16">
        <v>25</v>
      </c>
      <c r="F14" s="17">
        <v>1.85</v>
      </c>
      <c r="G14" s="18">
        <f t="shared" si="0"/>
        <v>46.25</v>
      </c>
    </row>
    <row r="15" spans="1:7" s="2" customFormat="1" ht="15.75">
      <c r="A15" s="14">
        <f t="shared" si="1"/>
        <v>10</v>
      </c>
      <c r="B15" s="14" t="s">
        <v>29</v>
      </c>
      <c r="C15" s="15" t="s">
        <v>30</v>
      </c>
      <c r="D15" s="14" t="s">
        <v>12</v>
      </c>
      <c r="E15" s="16">
        <v>20</v>
      </c>
      <c r="F15" s="17">
        <v>6.72</v>
      </c>
      <c r="G15" s="18">
        <f t="shared" si="0"/>
        <v>134.4</v>
      </c>
    </row>
    <row r="16" spans="1:7" s="2" customFormat="1" ht="15.75">
      <c r="A16" s="14">
        <f t="shared" si="1"/>
        <v>11</v>
      </c>
      <c r="B16" s="14" t="s">
        <v>31</v>
      </c>
      <c r="C16" s="15" t="s">
        <v>32</v>
      </c>
      <c r="D16" s="14" t="s">
        <v>12</v>
      </c>
      <c r="E16" s="16">
        <v>30</v>
      </c>
      <c r="F16" s="17">
        <v>14.12</v>
      </c>
      <c r="G16" s="18">
        <f t="shared" si="0"/>
        <v>423.6</v>
      </c>
    </row>
    <row r="17" spans="1:7" s="2" customFormat="1" ht="15.75">
      <c r="A17" s="14">
        <f t="shared" si="1"/>
        <v>12</v>
      </c>
      <c r="B17" s="14" t="s">
        <v>33</v>
      </c>
      <c r="C17" s="15" t="s">
        <v>34</v>
      </c>
      <c r="D17" s="14" t="s">
        <v>12</v>
      </c>
      <c r="E17" s="16">
        <v>10</v>
      </c>
      <c r="F17" s="17">
        <v>2.0099999999999998</v>
      </c>
      <c r="G17" s="18">
        <f t="shared" si="0"/>
        <v>20.100000000000001</v>
      </c>
    </row>
    <row r="18" spans="1:7" s="2" customFormat="1" ht="15.75">
      <c r="A18" s="14">
        <f t="shared" si="1"/>
        <v>13</v>
      </c>
      <c r="B18" s="14" t="s">
        <v>35</v>
      </c>
      <c r="C18" s="15" t="s">
        <v>36</v>
      </c>
      <c r="D18" s="14" t="s">
        <v>12</v>
      </c>
      <c r="E18" s="16">
        <v>10</v>
      </c>
      <c r="F18" s="17">
        <v>11.89</v>
      </c>
      <c r="G18" s="18">
        <f t="shared" si="0"/>
        <v>118.9</v>
      </c>
    </row>
    <row r="19" spans="1:7" s="2" customFormat="1" ht="15.75">
      <c r="A19" s="14">
        <f t="shared" si="1"/>
        <v>14</v>
      </c>
      <c r="B19" s="14" t="s">
        <v>37</v>
      </c>
      <c r="C19" s="15" t="s">
        <v>38</v>
      </c>
      <c r="D19" s="14" t="s">
        <v>12</v>
      </c>
      <c r="E19" s="16">
        <v>13</v>
      </c>
      <c r="F19" s="17">
        <v>27.5</v>
      </c>
      <c r="G19" s="18">
        <f t="shared" si="0"/>
        <v>357.5</v>
      </c>
    </row>
    <row r="20" spans="1:7" s="2" customFormat="1" ht="15.75">
      <c r="A20" s="14">
        <f t="shared" si="1"/>
        <v>15</v>
      </c>
      <c r="B20" s="14" t="s">
        <v>39</v>
      </c>
      <c r="C20" s="15" t="s">
        <v>40</v>
      </c>
      <c r="D20" s="14" t="s">
        <v>12</v>
      </c>
      <c r="E20" s="16">
        <v>50</v>
      </c>
      <c r="F20" s="17">
        <v>2.25</v>
      </c>
      <c r="G20" s="18">
        <f t="shared" si="0"/>
        <v>112.5</v>
      </c>
    </row>
    <row r="21" spans="1:7" s="2" customFormat="1" ht="15.75">
      <c r="A21" s="14">
        <f t="shared" si="1"/>
        <v>16</v>
      </c>
      <c r="B21" s="14" t="s">
        <v>41</v>
      </c>
      <c r="C21" s="15" t="s">
        <v>42</v>
      </c>
      <c r="D21" s="14" t="s">
        <v>12</v>
      </c>
      <c r="E21" s="16">
        <v>10</v>
      </c>
      <c r="F21" s="17">
        <v>3.51</v>
      </c>
      <c r="G21" s="18">
        <f t="shared" si="0"/>
        <v>35.1</v>
      </c>
    </row>
    <row r="22" spans="1:7" s="2" customFormat="1" ht="15.75">
      <c r="A22" s="14">
        <f t="shared" si="1"/>
        <v>17</v>
      </c>
      <c r="B22" s="14" t="s">
        <v>43</v>
      </c>
      <c r="C22" s="15" t="s">
        <v>44</v>
      </c>
      <c r="D22" s="14" t="s">
        <v>12</v>
      </c>
      <c r="E22" s="16">
        <v>700</v>
      </c>
      <c r="F22" s="17">
        <v>16.420000000000002</v>
      </c>
      <c r="G22" s="18">
        <f t="shared" si="0"/>
        <v>11494</v>
      </c>
    </row>
    <row r="23" spans="1:7" s="2" customFormat="1" ht="15.75">
      <c r="A23" s="14">
        <f t="shared" si="1"/>
        <v>18</v>
      </c>
      <c r="B23" s="14" t="s">
        <v>45</v>
      </c>
      <c r="C23" s="15" t="s">
        <v>46</v>
      </c>
      <c r="D23" s="14" t="s">
        <v>12</v>
      </c>
      <c r="E23" s="16">
        <v>10</v>
      </c>
      <c r="F23" s="17">
        <v>6.48</v>
      </c>
      <c r="G23" s="18">
        <f t="shared" si="0"/>
        <v>64.8</v>
      </c>
    </row>
    <row r="24" spans="1:7" s="2" customFormat="1" ht="15.75">
      <c r="A24" s="14">
        <f t="shared" si="1"/>
        <v>19</v>
      </c>
      <c r="B24" s="14" t="s">
        <v>47</v>
      </c>
      <c r="C24" s="15" t="s">
        <v>48</v>
      </c>
      <c r="D24" s="14" t="s">
        <v>12</v>
      </c>
      <c r="E24" s="16">
        <v>400</v>
      </c>
      <c r="F24" s="17">
        <v>2.0099999999999998</v>
      </c>
      <c r="G24" s="18">
        <f t="shared" si="0"/>
        <v>804</v>
      </c>
    </row>
    <row r="25" spans="1:7" s="2" customFormat="1" ht="15.75">
      <c r="A25" s="14">
        <f t="shared" si="1"/>
        <v>20</v>
      </c>
      <c r="B25" s="14" t="s">
        <v>49</v>
      </c>
      <c r="C25" s="15" t="s">
        <v>50</v>
      </c>
      <c r="D25" s="14" t="s">
        <v>12</v>
      </c>
      <c r="E25" s="16">
        <v>200</v>
      </c>
      <c r="F25" s="17">
        <v>1.85</v>
      </c>
      <c r="G25" s="18">
        <f t="shared" si="0"/>
        <v>370</v>
      </c>
    </row>
    <row r="26" spans="1:7" s="2" customFormat="1" ht="15.75">
      <c r="A26" s="14">
        <f t="shared" si="1"/>
        <v>21</v>
      </c>
      <c r="B26" s="14" t="s">
        <v>51</v>
      </c>
      <c r="C26" s="15" t="s">
        <v>52</v>
      </c>
      <c r="D26" s="14" t="s">
        <v>12</v>
      </c>
      <c r="E26" s="16">
        <v>50</v>
      </c>
      <c r="F26" s="17">
        <v>2.0099999999999998</v>
      </c>
      <c r="G26" s="18">
        <f t="shared" si="0"/>
        <v>100.5</v>
      </c>
    </row>
    <row r="27" spans="1:7" s="2" customFormat="1" ht="15.75">
      <c r="A27" s="14">
        <f t="shared" si="1"/>
        <v>22</v>
      </c>
      <c r="B27" s="14" t="s">
        <v>53</v>
      </c>
      <c r="C27" s="15" t="s">
        <v>54</v>
      </c>
      <c r="D27" s="14" t="s">
        <v>12</v>
      </c>
      <c r="E27" s="16">
        <v>80</v>
      </c>
      <c r="F27" s="17">
        <v>1.85</v>
      </c>
      <c r="G27" s="18">
        <f t="shared" si="0"/>
        <v>148</v>
      </c>
    </row>
    <row r="28" spans="1:7" s="2" customFormat="1" ht="15.75">
      <c r="A28" s="14">
        <f t="shared" si="1"/>
        <v>23</v>
      </c>
      <c r="B28" s="14" t="s">
        <v>55</v>
      </c>
      <c r="C28" s="15" t="s">
        <v>56</v>
      </c>
      <c r="D28" s="14" t="s">
        <v>12</v>
      </c>
      <c r="E28" s="16">
        <v>800</v>
      </c>
      <c r="F28" s="17">
        <v>1.85</v>
      </c>
      <c r="G28" s="18">
        <f t="shared" si="0"/>
        <v>1480</v>
      </c>
    </row>
    <row r="29" spans="1:7" s="2" customFormat="1" ht="15.75">
      <c r="A29" s="14">
        <f t="shared" si="1"/>
        <v>24</v>
      </c>
      <c r="B29" s="14" t="s">
        <v>57</v>
      </c>
      <c r="C29" s="15" t="s">
        <v>58</v>
      </c>
      <c r="D29" s="14" t="s">
        <v>12</v>
      </c>
      <c r="E29" s="16">
        <v>800</v>
      </c>
      <c r="F29" s="17">
        <v>3.51</v>
      </c>
      <c r="G29" s="18">
        <f t="shared" si="0"/>
        <v>2808</v>
      </c>
    </row>
    <row r="30" spans="1:7" s="2" customFormat="1" ht="15.75">
      <c r="A30" s="14">
        <f t="shared" si="1"/>
        <v>25</v>
      </c>
      <c r="B30" s="14" t="s">
        <v>59</v>
      </c>
      <c r="C30" s="15" t="s">
        <v>60</v>
      </c>
      <c r="D30" s="14" t="s">
        <v>12</v>
      </c>
      <c r="E30" s="16">
        <v>800</v>
      </c>
      <c r="F30" s="17">
        <v>3.51</v>
      </c>
      <c r="G30" s="18">
        <f t="shared" si="0"/>
        <v>2808</v>
      </c>
    </row>
    <row r="31" spans="1:7" s="2" customFormat="1" ht="15.75">
      <c r="A31" s="14">
        <f t="shared" ref="A31:A73" si="2">A30+1</f>
        <v>26</v>
      </c>
      <c r="B31" s="14" t="s">
        <v>61</v>
      </c>
      <c r="C31" s="15" t="s">
        <v>62</v>
      </c>
      <c r="D31" s="14" t="s">
        <v>12</v>
      </c>
      <c r="E31" s="16">
        <v>5</v>
      </c>
      <c r="F31" s="17">
        <v>3.68</v>
      </c>
      <c r="G31" s="18">
        <f t="shared" si="0"/>
        <v>18.399999999999999</v>
      </c>
    </row>
    <row r="32" spans="1:7" s="2" customFormat="1" ht="15.75">
      <c r="A32" s="14">
        <f t="shared" si="2"/>
        <v>27</v>
      </c>
      <c r="B32" s="14" t="s">
        <v>63</v>
      </c>
      <c r="C32" s="15" t="s">
        <v>64</v>
      </c>
      <c r="D32" s="14" t="s">
        <v>12</v>
      </c>
      <c r="E32" s="16">
        <v>28</v>
      </c>
      <c r="F32" s="17">
        <v>17.16</v>
      </c>
      <c r="G32" s="18">
        <f t="shared" si="0"/>
        <v>480.48</v>
      </c>
    </row>
    <row r="33" spans="1:7" s="2" customFormat="1" ht="15.75">
      <c r="A33" s="14">
        <f t="shared" si="2"/>
        <v>28</v>
      </c>
      <c r="B33" s="14" t="s">
        <v>65</v>
      </c>
      <c r="C33" s="15" t="s">
        <v>66</v>
      </c>
      <c r="D33" s="14" t="s">
        <v>12</v>
      </c>
      <c r="E33" s="16">
        <v>28</v>
      </c>
      <c r="F33" s="17">
        <v>17.16</v>
      </c>
      <c r="G33" s="18">
        <f t="shared" si="0"/>
        <v>480.48</v>
      </c>
    </row>
    <row r="34" spans="1:7" s="2" customFormat="1" ht="15.75">
      <c r="A34" s="14">
        <f t="shared" si="2"/>
        <v>29</v>
      </c>
      <c r="B34" s="14" t="s">
        <v>67</v>
      </c>
      <c r="C34" s="15" t="s">
        <v>68</v>
      </c>
      <c r="D34" s="14" t="s">
        <v>12</v>
      </c>
      <c r="E34" s="16">
        <v>30</v>
      </c>
      <c r="F34" s="17">
        <v>9.86</v>
      </c>
      <c r="G34" s="18">
        <f t="shared" si="0"/>
        <v>295.8</v>
      </c>
    </row>
    <row r="35" spans="1:7" s="2" customFormat="1" ht="15.75">
      <c r="A35" s="14">
        <f t="shared" si="2"/>
        <v>30</v>
      </c>
      <c r="B35" s="14" t="s">
        <v>69</v>
      </c>
      <c r="C35" s="15" t="s">
        <v>70</v>
      </c>
      <c r="D35" s="14" t="s">
        <v>12</v>
      </c>
      <c r="E35" s="16">
        <v>30</v>
      </c>
      <c r="F35" s="17">
        <v>10.15</v>
      </c>
      <c r="G35" s="18">
        <f t="shared" si="0"/>
        <v>304.5</v>
      </c>
    </row>
    <row r="36" spans="1:7" s="2" customFormat="1" ht="15.75">
      <c r="A36" s="14">
        <f t="shared" si="2"/>
        <v>31</v>
      </c>
      <c r="B36" s="14" t="s">
        <v>71</v>
      </c>
      <c r="C36" s="15" t="s">
        <v>72</v>
      </c>
      <c r="D36" s="14" t="s">
        <v>12</v>
      </c>
      <c r="E36" s="16">
        <v>20</v>
      </c>
      <c r="F36" s="17">
        <v>10.15</v>
      </c>
      <c r="G36" s="18">
        <f t="shared" ref="G36:G73" si="3">F36*E36</f>
        <v>203</v>
      </c>
    </row>
    <row r="37" spans="1:7" s="2" customFormat="1" ht="15.75">
      <c r="A37" s="14">
        <f t="shared" si="2"/>
        <v>32</v>
      </c>
      <c r="B37" s="14" t="s">
        <v>73</v>
      </c>
      <c r="C37" s="15" t="s">
        <v>74</v>
      </c>
      <c r="D37" s="14" t="s">
        <v>12</v>
      </c>
      <c r="E37" s="16">
        <v>20</v>
      </c>
      <c r="F37" s="17">
        <v>11.55</v>
      </c>
      <c r="G37" s="18">
        <f t="shared" si="3"/>
        <v>231</v>
      </c>
    </row>
    <row r="38" spans="1:7" s="2" customFormat="1" ht="15.75">
      <c r="A38" s="14">
        <f t="shared" si="2"/>
        <v>33</v>
      </c>
      <c r="B38" s="14" t="s">
        <v>75</v>
      </c>
      <c r="C38" s="15" t="s">
        <v>76</v>
      </c>
      <c r="D38" s="14" t="s">
        <v>12</v>
      </c>
      <c r="E38" s="16">
        <v>10</v>
      </c>
      <c r="F38" s="17">
        <v>11.12</v>
      </c>
      <c r="G38" s="18">
        <f t="shared" si="3"/>
        <v>111.2</v>
      </c>
    </row>
    <row r="39" spans="1:7" s="2" customFormat="1" ht="15.75">
      <c r="A39" s="14">
        <f t="shared" si="2"/>
        <v>34</v>
      </c>
      <c r="B39" s="14" t="s">
        <v>77</v>
      </c>
      <c r="C39" s="15" t="s">
        <v>78</v>
      </c>
      <c r="D39" s="14" t="s">
        <v>12</v>
      </c>
      <c r="E39" s="16">
        <v>8</v>
      </c>
      <c r="F39" s="17">
        <v>5.31</v>
      </c>
      <c r="G39" s="18">
        <f t="shared" si="3"/>
        <v>42.48</v>
      </c>
    </row>
    <row r="40" spans="1:7" s="2" customFormat="1" ht="15.75">
      <c r="A40" s="14">
        <f t="shared" si="2"/>
        <v>35</v>
      </c>
      <c r="B40" s="14" t="s">
        <v>79</v>
      </c>
      <c r="C40" s="15" t="s">
        <v>80</v>
      </c>
      <c r="D40" s="14" t="s">
        <v>12</v>
      </c>
      <c r="E40" s="16">
        <v>8</v>
      </c>
      <c r="F40" s="17">
        <v>7.61</v>
      </c>
      <c r="G40" s="18">
        <f t="shared" si="3"/>
        <v>60.88</v>
      </c>
    </row>
    <row r="41" spans="1:7" s="2" customFormat="1" ht="15.75">
      <c r="A41" s="14">
        <f t="shared" si="2"/>
        <v>36</v>
      </c>
      <c r="B41" s="14" t="s">
        <v>81</v>
      </c>
      <c r="C41" s="15" t="s">
        <v>82</v>
      </c>
      <c r="D41" s="14" t="s">
        <v>12</v>
      </c>
      <c r="E41" s="16">
        <v>8</v>
      </c>
      <c r="F41" s="17">
        <v>4.7300000000000004</v>
      </c>
      <c r="G41" s="18">
        <f t="shared" si="3"/>
        <v>37.840000000000003</v>
      </c>
    </row>
    <row r="42" spans="1:7" s="2" customFormat="1" ht="15.75">
      <c r="A42" s="14">
        <f t="shared" si="2"/>
        <v>37</v>
      </c>
      <c r="B42" s="14" t="s">
        <v>83</v>
      </c>
      <c r="C42" s="15" t="s">
        <v>84</v>
      </c>
      <c r="D42" s="14" t="s">
        <v>12</v>
      </c>
      <c r="E42" s="16">
        <v>8</v>
      </c>
      <c r="F42" s="17">
        <v>8.09</v>
      </c>
      <c r="G42" s="18">
        <f t="shared" si="3"/>
        <v>64.72</v>
      </c>
    </row>
    <row r="43" spans="1:7" s="2" customFormat="1" ht="15.75">
      <c r="A43" s="14">
        <f t="shared" si="2"/>
        <v>38</v>
      </c>
      <c r="B43" s="14" t="s">
        <v>85</v>
      </c>
      <c r="C43" s="15" t="s">
        <v>86</v>
      </c>
      <c r="D43" s="14" t="s">
        <v>12</v>
      </c>
      <c r="E43" s="16">
        <v>8</v>
      </c>
      <c r="F43" s="17">
        <v>15</v>
      </c>
      <c r="G43" s="18">
        <f t="shared" si="3"/>
        <v>120</v>
      </c>
    </row>
    <row r="44" spans="1:7" s="2" customFormat="1" ht="15.75">
      <c r="A44" s="14">
        <f t="shared" si="2"/>
        <v>39</v>
      </c>
      <c r="B44" s="14" t="s">
        <v>87</v>
      </c>
      <c r="C44" s="15" t="s">
        <v>88</v>
      </c>
      <c r="D44" s="14" t="s">
        <v>12</v>
      </c>
      <c r="E44" s="16">
        <v>10</v>
      </c>
      <c r="F44" s="17">
        <v>18.91</v>
      </c>
      <c r="G44" s="18">
        <f t="shared" si="3"/>
        <v>189.1</v>
      </c>
    </row>
    <row r="45" spans="1:7" s="2" customFormat="1" ht="15.75">
      <c r="A45" s="14">
        <f t="shared" si="2"/>
        <v>40</v>
      </c>
      <c r="B45" s="14" t="s">
        <v>89</v>
      </c>
      <c r="C45" s="15" t="s">
        <v>90</v>
      </c>
      <c r="D45" s="14" t="s">
        <v>12</v>
      </c>
      <c r="E45" s="16">
        <v>8</v>
      </c>
      <c r="F45" s="17">
        <v>6.66</v>
      </c>
      <c r="G45" s="18">
        <f t="shared" si="3"/>
        <v>53.28</v>
      </c>
    </row>
    <row r="46" spans="1:7" s="2" customFormat="1" ht="15.75">
      <c r="A46" s="14">
        <f t="shared" si="2"/>
        <v>41</v>
      </c>
      <c r="B46" s="14" t="s">
        <v>91</v>
      </c>
      <c r="C46" s="15" t="s">
        <v>92</v>
      </c>
      <c r="D46" s="14" t="s">
        <v>12</v>
      </c>
      <c r="E46" s="16">
        <v>8</v>
      </c>
      <c r="F46" s="17">
        <v>9.11</v>
      </c>
      <c r="G46" s="18">
        <f t="shared" si="3"/>
        <v>72.88</v>
      </c>
    </row>
    <row r="47" spans="1:7" s="2" customFormat="1" ht="15.75">
      <c r="A47" s="14">
        <f t="shared" si="2"/>
        <v>42</v>
      </c>
      <c r="B47" s="14" t="s">
        <v>93</v>
      </c>
      <c r="C47" s="15" t="s">
        <v>94</v>
      </c>
      <c r="D47" s="14" t="s">
        <v>12</v>
      </c>
      <c r="E47" s="16">
        <v>8</v>
      </c>
      <c r="F47" s="17">
        <v>10.51</v>
      </c>
      <c r="G47" s="18">
        <f t="shared" si="3"/>
        <v>84.08</v>
      </c>
    </row>
    <row r="48" spans="1:7" s="2" customFormat="1" ht="15.75">
      <c r="A48" s="14">
        <f t="shared" si="2"/>
        <v>43</v>
      </c>
      <c r="B48" s="14" t="s">
        <v>95</v>
      </c>
      <c r="C48" s="15" t="s">
        <v>96</v>
      </c>
      <c r="D48" s="14" t="s">
        <v>12</v>
      </c>
      <c r="E48" s="16">
        <v>8</v>
      </c>
      <c r="F48" s="17">
        <v>6.66</v>
      </c>
      <c r="G48" s="18">
        <f t="shared" si="3"/>
        <v>53.28</v>
      </c>
    </row>
    <row r="49" spans="1:7" s="2" customFormat="1" ht="15.75">
      <c r="A49" s="14">
        <f t="shared" si="2"/>
        <v>44</v>
      </c>
      <c r="B49" s="14" t="s">
        <v>97</v>
      </c>
      <c r="C49" s="15" t="s">
        <v>98</v>
      </c>
      <c r="D49" s="14" t="s">
        <v>12</v>
      </c>
      <c r="E49" s="16">
        <v>8</v>
      </c>
      <c r="F49" s="17">
        <v>12.1</v>
      </c>
      <c r="G49" s="18">
        <f t="shared" si="3"/>
        <v>96.8</v>
      </c>
    </row>
    <row r="50" spans="1:7" s="2" customFormat="1" ht="15.75">
      <c r="A50" s="14">
        <f t="shared" si="2"/>
        <v>45</v>
      </c>
      <c r="B50" s="14" t="s">
        <v>99</v>
      </c>
      <c r="C50" s="15" t="s">
        <v>100</v>
      </c>
      <c r="D50" s="14" t="s">
        <v>12</v>
      </c>
      <c r="E50" s="16">
        <v>400</v>
      </c>
      <c r="F50" s="17">
        <v>15.59</v>
      </c>
      <c r="G50" s="18">
        <f t="shared" si="3"/>
        <v>6236</v>
      </c>
    </row>
    <row r="51" spans="1:7" s="2" customFormat="1" ht="15.75">
      <c r="A51" s="14">
        <f t="shared" si="2"/>
        <v>46</v>
      </c>
      <c r="B51" s="14" t="s">
        <v>101</v>
      </c>
      <c r="C51" s="15" t="s">
        <v>102</v>
      </c>
      <c r="D51" s="14" t="s">
        <v>12</v>
      </c>
      <c r="E51" s="16">
        <v>400</v>
      </c>
      <c r="F51" s="17">
        <v>3.5</v>
      </c>
      <c r="G51" s="18">
        <f t="shared" si="3"/>
        <v>1400</v>
      </c>
    </row>
    <row r="52" spans="1:7" s="2" customFormat="1" ht="15.75">
      <c r="A52" s="14">
        <f t="shared" si="2"/>
        <v>47</v>
      </c>
      <c r="B52" s="14" t="s">
        <v>103</v>
      </c>
      <c r="C52" s="15" t="s">
        <v>104</v>
      </c>
      <c r="D52" s="14" t="s">
        <v>12</v>
      </c>
      <c r="E52" s="16">
        <v>25</v>
      </c>
      <c r="F52" s="17">
        <v>4.5999999999999996</v>
      </c>
      <c r="G52" s="18">
        <f t="shared" si="3"/>
        <v>115</v>
      </c>
    </row>
    <row r="53" spans="1:7" s="2" customFormat="1" ht="15.75">
      <c r="A53" s="14">
        <f t="shared" si="2"/>
        <v>48</v>
      </c>
      <c r="B53" s="14" t="s">
        <v>105</v>
      </c>
      <c r="C53" s="15" t="s">
        <v>106</v>
      </c>
      <c r="D53" s="14" t="s">
        <v>12</v>
      </c>
      <c r="E53" s="16">
        <v>15</v>
      </c>
      <c r="F53" s="17">
        <v>15.65</v>
      </c>
      <c r="G53" s="18">
        <f t="shared" si="3"/>
        <v>234.75</v>
      </c>
    </row>
    <row r="54" spans="1:7" s="2" customFormat="1" ht="15.75">
      <c r="A54" s="14">
        <f t="shared" si="2"/>
        <v>49</v>
      </c>
      <c r="B54" s="14" t="s">
        <v>107</v>
      </c>
      <c r="C54" s="15" t="s">
        <v>108</v>
      </c>
      <c r="D54" s="14" t="s">
        <v>12</v>
      </c>
      <c r="E54" s="16">
        <v>10</v>
      </c>
      <c r="F54" s="17">
        <v>1.85</v>
      </c>
      <c r="G54" s="18">
        <f t="shared" si="3"/>
        <v>18.5</v>
      </c>
    </row>
    <row r="55" spans="1:7" s="2" customFormat="1" ht="15.75">
      <c r="A55" s="14">
        <f t="shared" si="2"/>
        <v>50</v>
      </c>
      <c r="B55" s="14" t="s">
        <v>109</v>
      </c>
      <c r="C55" s="15" t="s">
        <v>110</v>
      </c>
      <c r="D55" s="14" t="s">
        <v>12</v>
      </c>
      <c r="E55" s="16">
        <v>10</v>
      </c>
      <c r="F55" s="17">
        <v>2.0099999999999998</v>
      </c>
      <c r="G55" s="18">
        <f t="shared" si="3"/>
        <v>20.100000000000001</v>
      </c>
    </row>
    <row r="56" spans="1:7" s="2" customFormat="1" ht="15.75">
      <c r="A56" s="14">
        <f t="shared" si="2"/>
        <v>51</v>
      </c>
      <c r="B56" s="14" t="s">
        <v>111</v>
      </c>
      <c r="C56" s="15" t="s">
        <v>112</v>
      </c>
      <c r="D56" s="14" t="s">
        <v>12</v>
      </c>
      <c r="E56" s="16">
        <v>5</v>
      </c>
      <c r="F56" s="17">
        <v>3.51</v>
      </c>
      <c r="G56" s="18">
        <f t="shared" si="3"/>
        <v>17.55</v>
      </c>
    </row>
    <row r="57" spans="1:7" s="2" customFormat="1" ht="15.75">
      <c r="A57" s="14">
        <f t="shared" si="2"/>
        <v>52</v>
      </c>
      <c r="B57" s="14" t="s">
        <v>113</v>
      </c>
      <c r="C57" s="15" t="s">
        <v>114</v>
      </c>
      <c r="D57" s="14" t="s">
        <v>12</v>
      </c>
      <c r="E57" s="19">
        <v>1000</v>
      </c>
      <c r="F57" s="17">
        <v>7.86</v>
      </c>
      <c r="G57" s="18">
        <f t="shared" si="3"/>
        <v>7860</v>
      </c>
    </row>
    <row r="58" spans="1:7" s="2" customFormat="1" ht="15.75">
      <c r="A58" s="14">
        <f t="shared" si="2"/>
        <v>53</v>
      </c>
      <c r="B58" s="14" t="s">
        <v>115</v>
      </c>
      <c r="C58" s="15" t="s">
        <v>116</v>
      </c>
      <c r="D58" s="14" t="s">
        <v>12</v>
      </c>
      <c r="E58" s="16">
        <v>10</v>
      </c>
      <c r="F58" s="17">
        <v>10.210000000000001</v>
      </c>
      <c r="G58" s="18">
        <f t="shared" si="3"/>
        <v>102.1</v>
      </c>
    </row>
    <row r="59" spans="1:7" s="2" customFormat="1" ht="15.75">
      <c r="A59" s="14">
        <f t="shared" si="2"/>
        <v>54</v>
      </c>
      <c r="B59" s="14" t="s">
        <v>117</v>
      </c>
      <c r="C59" s="15" t="s">
        <v>118</v>
      </c>
      <c r="D59" s="14" t="s">
        <v>12</v>
      </c>
      <c r="E59" s="16">
        <v>70</v>
      </c>
      <c r="F59" s="17">
        <v>7.89</v>
      </c>
      <c r="G59" s="18">
        <f t="shared" si="3"/>
        <v>552.29999999999995</v>
      </c>
    </row>
    <row r="60" spans="1:7" s="2" customFormat="1" ht="15.75">
      <c r="A60" s="14">
        <f t="shared" si="2"/>
        <v>55</v>
      </c>
      <c r="B60" s="14" t="s">
        <v>119</v>
      </c>
      <c r="C60" s="15" t="s">
        <v>120</v>
      </c>
      <c r="D60" s="14" t="s">
        <v>12</v>
      </c>
      <c r="E60" s="16">
        <v>100</v>
      </c>
      <c r="F60" s="17">
        <v>8.27</v>
      </c>
      <c r="G60" s="18">
        <f t="shared" si="3"/>
        <v>827</v>
      </c>
    </row>
    <row r="61" spans="1:7" s="2" customFormat="1" ht="15.75">
      <c r="A61" s="14">
        <f t="shared" si="2"/>
        <v>56</v>
      </c>
      <c r="B61" s="14" t="s">
        <v>121</v>
      </c>
      <c r="C61" s="15" t="s">
        <v>122</v>
      </c>
      <c r="D61" s="14" t="s">
        <v>12</v>
      </c>
      <c r="E61" s="16">
        <v>300</v>
      </c>
      <c r="F61" s="17">
        <v>8.9600000000000009</v>
      </c>
      <c r="G61" s="18">
        <f t="shared" si="3"/>
        <v>2688</v>
      </c>
    </row>
    <row r="62" spans="1:7" s="2" customFormat="1" ht="15.75">
      <c r="A62" s="14">
        <f t="shared" si="2"/>
        <v>57</v>
      </c>
      <c r="B62" s="14" t="s">
        <v>123</v>
      </c>
      <c r="C62" s="15" t="s">
        <v>124</v>
      </c>
      <c r="D62" s="14" t="s">
        <v>12</v>
      </c>
      <c r="E62" s="16">
        <v>20</v>
      </c>
      <c r="F62" s="17">
        <v>17.16</v>
      </c>
      <c r="G62" s="18">
        <f t="shared" si="3"/>
        <v>343.2</v>
      </c>
    </row>
    <row r="63" spans="1:7" s="2" customFormat="1" ht="15.75">
      <c r="A63" s="14">
        <f t="shared" si="2"/>
        <v>58</v>
      </c>
      <c r="B63" s="14" t="s">
        <v>125</v>
      </c>
      <c r="C63" s="15" t="s">
        <v>126</v>
      </c>
      <c r="D63" s="14" t="s">
        <v>12</v>
      </c>
      <c r="E63" s="16">
        <v>100</v>
      </c>
      <c r="F63" s="17">
        <v>9.25</v>
      </c>
      <c r="G63" s="18">
        <f t="shared" si="3"/>
        <v>925</v>
      </c>
    </row>
    <row r="64" spans="1:7" s="2" customFormat="1" ht="15.75">
      <c r="A64" s="14">
        <f t="shared" si="2"/>
        <v>59</v>
      </c>
      <c r="B64" s="14" t="s">
        <v>127</v>
      </c>
      <c r="C64" s="15" t="s">
        <v>128</v>
      </c>
      <c r="D64" s="14" t="s">
        <v>12</v>
      </c>
      <c r="E64" s="16">
        <v>50</v>
      </c>
      <c r="F64" s="17">
        <v>17.16</v>
      </c>
      <c r="G64" s="18">
        <f t="shared" si="3"/>
        <v>858</v>
      </c>
    </row>
    <row r="65" spans="1:7" s="2" customFormat="1" ht="15.75">
      <c r="A65" s="14">
        <f t="shared" si="2"/>
        <v>60</v>
      </c>
      <c r="B65" s="14" t="s">
        <v>129</v>
      </c>
      <c r="C65" s="15" t="s">
        <v>130</v>
      </c>
      <c r="D65" s="14" t="s">
        <v>12</v>
      </c>
      <c r="E65" s="16">
        <v>100</v>
      </c>
      <c r="F65" s="17">
        <v>10.17</v>
      </c>
      <c r="G65" s="18">
        <f t="shared" si="3"/>
        <v>1017</v>
      </c>
    </row>
    <row r="66" spans="1:7" s="2" customFormat="1" ht="15.75">
      <c r="A66" s="14">
        <f t="shared" si="2"/>
        <v>61</v>
      </c>
      <c r="B66" s="14" t="s">
        <v>131</v>
      </c>
      <c r="C66" s="15" t="s">
        <v>132</v>
      </c>
      <c r="D66" s="14" t="s">
        <v>12</v>
      </c>
      <c r="E66" s="16">
        <v>30</v>
      </c>
      <c r="F66" s="17">
        <v>3.68</v>
      </c>
      <c r="G66" s="18">
        <f t="shared" si="3"/>
        <v>110.4</v>
      </c>
    </row>
    <row r="67" spans="1:7" s="2" customFormat="1" ht="15.75">
      <c r="A67" s="14">
        <f t="shared" si="2"/>
        <v>62</v>
      </c>
      <c r="B67" s="14" t="s">
        <v>133</v>
      </c>
      <c r="C67" s="15" t="s">
        <v>134</v>
      </c>
      <c r="D67" s="14" t="s">
        <v>12</v>
      </c>
      <c r="E67" s="16">
        <v>20</v>
      </c>
      <c r="F67" s="17">
        <v>2.25</v>
      </c>
      <c r="G67" s="18">
        <f t="shared" si="3"/>
        <v>45</v>
      </c>
    </row>
    <row r="68" spans="1:7" s="2" customFormat="1" ht="15.75">
      <c r="A68" s="14">
        <f t="shared" si="2"/>
        <v>63</v>
      </c>
      <c r="B68" s="14" t="s">
        <v>135</v>
      </c>
      <c r="C68" s="15" t="s">
        <v>136</v>
      </c>
      <c r="D68" s="14" t="s">
        <v>12</v>
      </c>
      <c r="E68" s="16">
        <v>30</v>
      </c>
      <c r="F68" s="17">
        <v>2.0099999999999998</v>
      </c>
      <c r="G68" s="18">
        <f t="shared" si="3"/>
        <v>60.3</v>
      </c>
    </row>
    <row r="69" spans="1:7" s="2" customFormat="1" ht="15.75">
      <c r="A69" s="14">
        <f t="shared" si="2"/>
        <v>64</v>
      </c>
      <c r="B69" s="14" t="s">
        <v>137</v>
      </c>
      <c r="C69" s="15" t="s">
        <v>138</v>
      </c>
      <c r="D69" s="14" t="s">
        <v>12</v>
      </c>
      <c r="E69" s="16">
        <v>30</v>
      </c>
      <c r="F69" s="17">
        <v>3.68</v>
      </c>
      <c r="G69" s="18">
        <f t="shared" si="3"/>
        <v>110.4</v>
      </c>
    </row>
    <row r="70" spans="1:7" s="2" customFormat="1" ht="15.75">
      <c r="A70" s="14">
        <f t="shared" si="2"/>
        <v>65</v>
      </c>
      <c r="B70" s="14" t="s">
        <v>139</v>
      </c>
      <c r="C70" s="15" t="s">
        <v>140</v>
      </c>
      <c r="D70" s="14" t="s">
        <v>12</v>
      </c>
      <c r="E70" s="16">
        <v>17</v>
      </c>
      <c r="F70" s="17">
        <v>4.1100000000000003</v>
      </c>
      <c r="G70" s="18">
        <f t="shared" si="3"/>
        <v>69.87</v>
      </c>
    </row>
    <row r="71" spans="1:7" s="2" customFormat="1" ht="15.75">
      <c r="A71" s="14">
        <f t="shared" si="2"/>
        <v>66</v>
      </c>
      <c r="B71" s="14" t="s">
        <v>141</v>
      </c>
      <c r="C71" s="15" t="s">
        <v>142</v>
      </c>
      <c r="D71" s="14" t="s">
        <v>12</v>
      </c>
      <c r="E71" s="16">
        <v>100</v>
      </c>
      <c r="F71" s="17">
        <v>1.85</v>
      </c>
      <c r="G71" s="18">
        <f t="shared" si="3"/>
        <v>185</v>
      </c>
    </row>
    <row r="72" spans="1:7" s="2" customFormat="1" ht="15.75">
      <c r="A72" s="14">
        <f t="shared" si="2"/>
        <v>67</v>
      </c>
      <c r="B72" s="14" t="s">
        <v>143</v>
      </c>
      <c r="C72" s="15" t="s">
        <v>144</v>
      </c>
      <c r="D72" s="14" t="s">
        <v>12</v>
      </c>
      <c r="E72" s="16">
        <v>100</v>
      </c>
      <c r="F72" s="17">
        <v>10.220000000000001</v>
      </c>
      <c r="G72" s="18">
        <f t="shared" si="3"/>
        <v>1022</v>
      </c>
    </row>
    <row r="73" spans="1:7" s="2" customFormat="1" ht="15.75">
      <c r="A73" s="14">
        <f t="shared" si="2"/>
        <v>68</v>
      </c>
      <c r="B73" s="14" t="s">
        <v>145</v>
      </c>
      <c r="C73" s="15" t="s">
        <v>146</v>
      </c>
      <c r="D73" s="14" t="s">
        <v>12</v>
      </c>
      <c r="E73" s="16">
        <v>80</v>
      </c>
      <c r="F73" s="17">
        <v>10.15</v>
      </c>
      <c r="G73" s="18">
        <f t="shared" si="3"/>
        <v>812</v>
      </c>
    </row>
    <row r="74" spans="1:7" s="2" customFormat="1" ht="15.75">
      <c r="A74" s="14" t="e">
        <f>#REF!+1</f>
        <v>#REF!</v>
      </c>
      <c r="B74" s="14" t="s">
        <v>147</v>
      </c>
      <c r="C74" s="15" t="s">
        <v>148</v>
      </c>
      <c r="D74" s="14" t="s">
        <v>12</v>
      </c>
      <c r="E74" s="16">
        <v>100</v>
      </c>
      <c r="F74" s="17">
        <v>1.85</v>
      </c>
      <c r="G74" s="18">
        <f t="shared" ref="G74:G93" si="4">F74*E74</f>
        <v>185</v>
      </c>
    </row>
    <row r="75" spans="1:7" s="2" customFormat="1" ht="15.75">
      <c r="A75" s="14" t="e">
        <f t="shared" ref="A75:A93" si="5">A74+1</f>
        <v>#REF!</v>
      </c>
      <c r="B75" s="14" t="s">
        <v>149</v>
      </c>
      <c r="C75" s="15" t="s">
        <v>150</v>
      </c>
      <c r="D75" s="14" t="s">
        <v>12</v>
      </c>
      <c r="E75" s="16">
        <v>10</v>
      </c>
      <c r="F75" s="17">
        <v>13.19</v>
      </c>
      <c r="G75" s="18">
        <f t="shared" si="4"/>
        <v>131.9</v>
      </c>
    </row>
    <row r="76" spans="1:7" s="2" customFormat="1" ht="15.75">
      <c r="A76" s="14" t="e">
        <f t="shared" si="5"/>
        <v>#REF!</v>
      </c>
      <c r="B76" s="14" t="s">
        <v>151</v>
      </c>
      <c r="C76" s="15" t="s">
        <v>152</v>
      </c>
      <c r="D76" s="14" t="s">
        <v>12</v>
      </c>
      <c r="E76" s="16">
        <v>100</v>
      </c>
      <c r="F76" s="17">
        <v>1.85</v>
      </c>
      <c r="G76" s="18">
        <f t="shared" si="4"/>
        <v>185</v>
      </c>
    </row>
    <row r="77" spans="1:7" s="2" customFormat="1" ht="15.75">
      <c r="A77" s="14" t="e">
        <f t="shared" si="5"/>
        <v>#REF!</v>
      </c>
      <c r="B77" s="14" t="s">
        <v>153</v>
      </c>
      <c r="C77" s="15" t="s">
        <v>154</v>
      </c>
      <c r="D77" s="14" t="s">
        <v>12</v>
      </c>
      <c r="E77" s="16">
        <v>100</v>
      </c>
      <c r="F77" s="17">
        <v>13.11</v>
      </c>
      <c r="G77" s="18">
        <f t="shared" si="4"/>
        <v>1311</v>
      </c>
    </row>
    <row r="78" spans="1:7" s="2" customFormat="1" ht="15.75">
      <c r="A78" s="14" t="e">
        <f t="shared" si="5"/>
        <v>#REF!</v>
      </c>
      <c r="B78" s="14" t="s">
        <v>19</v>
      </c>
      <c r="C78" s="15" t="s">
        <v>155</v>
      </c>
      <c r="D78" s="14" t="s">
        <v>12</v>
      </c>
      <c r="E78" s="16">
        <v>300</v>
      </c>
      <c r="F78" s="17">
        <v>11.6</v>
      </c>
      <c r="G78" s="18">
        <f t="shared" si="4"/>
        <v>3480</v>
      </c>
    </row>
    <row r="79" spans="1:7" s="2" customFormat="1" ht="15.75">
      <c r="A79" s="14" t="e">
        <f t="shared" si="5"/>
        <v>#REF!</v>
      </c>
      <c r="B79" s="14" t="s">
        <v>156</v>
      </c>
      <c r="C79" s="15" t="s">
        <v>157</v>
      </c>
      <c r="D79" s="14" t="s">
        <v>12</v>
      </c>
      <c r="E79" s="16">
        <v>100</v>
      </c>
      <c r="F79" s="17">
        <v>2.0099999999999998</v>
      </c>
      <c r="G79" s="18">
        <f t="shared" si="4"/>
        <v>201</v>
      </c>
    </row>
    <row r="80" spans="1:7" s="2" customFormat="1" ht="15.75">
      <c r="A80" s="14" t="e">
        <f t="shared" si="5"/>
        <v>#REF!</v>
      </c>
      <c r="B80" s="14" t="s">
        <v>158</v>
      </c>
      <c r="C80" s="15" t="s">
        <v>159</v>
      </c>
      <c r="D80" s="14" t="s">
        <v>12</v>
      </c>
      <c r="E80" s="16">
        <v>100</v>
      </c>
      <c r="F80" s="17">
        <v>2.0099999999999998</v>
      </c>
      <c r="G80" s="18">
        <f t="shared" si="4"/>
        <v>201</v>
      </c>
    </row>
    <row r="81" spans="1:7" s="2" customFormat="1" ht="15.75">
      <c r="A81" s="14" t="e">
        <f t="shared" si="5"/>
        <v>#REF!</v>
      </c>
      <c r="B81" s="14" t="s">
        <v>160</v>
      </c>
      <c r="C81" s="15" t="s">
        <v>161</v>
      </c>
      <c r="D81" s="14" t="s">
        <v>12</v>
      </c>
      <c r="E81" s="16">
        <v>84</v>
      </c>
      <c r="F81" s="17">
        <v>4.12</v>
      </c>
      <c r="G81" s="18">
        <f t="shared" si="4"/>
        <v>346.08</v>
      </c>
    </row>
    <row r="82" spans="1:7" s="2" customFormat="1" ht="15.75">
      <c r="A82" s="14" t="e">
        <f t="shared" si="5"/>
        <v>#REF!</v>
      </c>
      <c r="B82" s="14" t="s">
        <v>162</v>
      </c>
      <c r="C82" s="15" t="s">
        <v>163</v>
      </c>
      <c r="D82" s="14" t="s">
        <v>12</v>
      </c>
      <c r="E82" s="16">
        <v>500</v>
      </c>
      <c r="F82" s="17">
        <v>8.7100000000000009</v>
      </c>
      <c r="G82" s="18">
        <f t="shared" si="4"/>
        <v>4355</v>
      </c>
    </row>
    <row r="83" spans="1:7" s="2" customFormat="1" ht="15.75">
      <c r="A83" s="14" t="e">
        <f t="shared" si="5"/>
        <v>#REF!</v>
      </c>
      <c r="B83" s="14" t="s">
        <v>164</v>
      </c>
      <c r="C83" s="15" t="s">
        <v>165</v>
      </c>
      <c r="D83" s="14" t="s">
        <v>12</v>
      </c>
      <c r="E83" s="16">
        <v>150</v>
      </c>
      <c r="F83" s="17">
        <v>15.24</v>
      </c>
      <c r="G83" s="18">
        <f t="shared" si="4"/>
        <v>2286</v>
      </c>
    </row>
    <row r="84" spans="1:7" s="2" customFormat="1" ht="15.75">
      <c r="A84" s="14" t="e">
        <f t="shared" si="5"/>
        <v>#REF!</v>
      </c>
      <c r="B84" s="14" t="s">
        <v>166</v>
      </c>
      <c r="C84" s="15" t="s">
        <v>167</v>
      </c>
      <c r="D84" s="14" t="s">
        <v>12</v>
      </c>
      <c r="E84" s="16">
        <v>100</v>
      </c>
      <c r="F84" s="17">
        <v>15.65</v>
      </c>
      <c r="G84" s="18">
        <f t="shared" si="4"/>
        <v>1565</v>
      </c>
    </row>
    <row r="85" spans="1:7" s="2" customFormat="1" ht="15.75">
      <c r="A85" s="14" t="e">
        <f t="shared" si="5"/>
        <v>#REF!</v>
      </c>
      <c r="B85" s="14" t="s">
        <v>168</v>
      </c>
      <c r="C85" s="15" t="s">
        <v>169</v>
      </c>
      <c r="D85" s="14" t="s">
        <v>12</v>
      </c>
      <c r="E85" s="16">
        <v>100</v>
      </c>
      <c r="F85" s="17">
        <v>13.35</v>
      </c>
      <c r="G85" s="18">
        <f t="shared" si="4"/>
        <v>1335</v>
      </c>
    </row>
    <row r="86" spans="1:7" s="2" customFormat="1" ht="15" customHeight="1">
      <c r="A86" s="14" t="e">
        <f t="shared" si="5"/>
        <v>#REF!</v>
      </c>
      <c r="B86" s="14" t="s">
        <v>170</v>
      </c>
      <c r="C86" s="15" t="s">
        <v>171</v>
      </c>
      <c r="D86" s="14" t="s">
        <v>12</v>
      </c>
      <c r="E86" s="16">
        <v>100</v>
      </c>
      <c r="F86" s="17">
        <v>13.35</v>
      </c>
      <c r="G86" s="18">
        <f t="shared" si="4"/>
        <v>1335</v>
      </c>
    </row>
    <row r="87" spans="1:7" s="2" customFormat="1" ht="15.75">
      <c r="A87" s="14" t="e">
        <f t="shared" si="5"/>
        <v>#REF!</v>
      </c>
      <c r="B87" s="14" t="s">
        <v>172</v>
      </c>
      <c r="C87" s="15" t="s">
        <v>173</v>
      </c>
      <c r="D87" s="14" t="s">
        <v>12</v>
      </c>
      <c r="E87" s="19">
        <v>1000</v>
      </c>
      <c r="F87" s="17">
        <v>85</v>
      </c>
      <c r="G87" s="18">
        <f t="shared" si="4"/>
        <v>85000</v>
      </c>
    </row>
    <row r="88" spans="1:7" s="2" customFormat="1" ht="15.75">
      <c r="A88" s="14" t="e">
        <f t="shared" si="5"/>
        <v>#REF!</v>
      </c>
      <c r="B88" s="14" t="s">
        <v>174</v>
      </c>
      <c r="C88" s="15" t="s">
        <v>175</v>
      </c>
      <c r="D88" s="14" t="s">
        <v>12</v>
      </c>
      <c r="E88" s="19">
        <v>1000</v>
      </c>
      <c r="F88" s="17">
        <v>10</v>
      </c>
      <c r="G88" s="18">
        <f t="shared" si="4"/>
        <v>10000</v>
      </c>
    </row>
    <row r="89" spans="1:7" s="2" customFormat="1" ht="15.75">
      <c r="A89" s="14" t="e">
        <f t="shared" si="5"/>
        <v>#REF!</v>
      </c>
      <c r="B89" s="14" t="s">
        <v>176</v>
      </c>
      <c r="C89" s="20" t="s">
        <v>177</v>
      </c>
      <c r="D89" s="14" t="s">
        <v>12</v>
      </c>
      <c r="E89" s="19">
        <v>1000</v>
      </c>
      <c r="F89" s="17">
        <v>11.61</v>
      </c>
      <c r="G89" s="18">
        <f t="shared" si="4"/>
        <v>11610</v>
      </c>
    </row>
    <row r="90" spans="1:7" s="2" customFormat="1" ht="15.75">
      <c r="A90" s="14" t="e">
        <f t="shared" si="5"/>
        <v>#REF!</v>
      </c>
      <c r="B90" s="14" t="s">
        <v>178</v>
      </c>
      <c r="C90" s="15" t="s">
        <v>179</v>
      </c>
      <c r="D90" s="14" t="s">
        <v>12</v>
      </c>
      <c r="E90" s="19">
        <v>1000</v>
      </c>
      <c r="F90" s="17">
        <v>11</v>
      </c>
      <c r="G90" s="18">
        <f t="shared" si="4"/>
        <v>11000</v>
      </c>
    </row>
    <row r="91" spans="1:7" s="2" customFormat="1" ht="15.75">
      <c r="A91" s="14" t="e">
        <f t="shared" si="5"/>
        <v>#REF!</v>
      </c>
      <c r="B91" s="14" t="s">
        <v>180</v>
      </c>
      <c r="C91" s="15" t="s">
        <v>181</v>
      </c>
      <c r="D91" s="14" t="s">
        <v>12</v>
      </c>
      <c r="E91" s="19">
        <v>1000</v>
      </c>
      <c r="F91" s="17">
        <v>18.55</v>
      </c>
      <c r="G91" s="18">
        <f t="shared" si="4"/>
        <v>18550</v>
      </c>
    </row>
    <row r="92" spans="1:7" s="2" customFormat="1" ht="15.75">
      <c r="A92" s="14" t="e">
        <f t="shared" si="5"/>
        <v>#REF!</v>
      </c>
      <c r="B92" s="14" t="s">
        <v>182</v>
      </c>
      <c r="C92" s="15" t="s">
        <v>183</v>
      </c>
      <c r="D92" s="14" t="s">
        <v>12</v>
      </c>
      <c r="E92" s="19">
        <v>1000</v>
      </c>
      <c r="F92" s="17">
        <v>16.97</v>
      </c>
      <c r="G92" s="18">
        <f t="shared" si="4"/>
        <v>16970</v>
      </c>
    </row>
    <row r="93" spans="1:7" s="2" customFormat="1" ht="15.75">
      <c r="A93" s="14" t="e">
        <f t="shared" si="5"/>
        <v>#REF!</v>
      </c>
      <c r="B93" s="14" t="s">
        <v>184</v>
      </c>
      <c r="C93" s="15" t="s">
        <v>185</v>
      </c>
      <c r="D93" s="14" t="s">
        <v>12</v>
      </c>
      <c r="E93" s="16">
        <v>700</v>
      </c>
      <c r="F93" s="17">
        <v>17.16</v>
      </c>
      <c r="G93" s="18">
        <f t="shared" si="4"/>
        <v>12012</v>
      </c>
    </row>
    <row r="94" spans="1:7" s="2" customFormat="1" ht="15.75">
      <c r="A94" s="14" t="e">
        <f t="shared" ref="A94:A115" si="6">A93+1</f>
        <v>#REF!</v>
      </c>
      <c r="B94" s="14" t="s">
        <v>186</v>
      </c>
      <c r="C94" s="15" t="s">
        <v>187</v>
      </c>
      <c r="D94" s="14" t="s">
        <v>12</v>
      </c>
      <c r="E94" s="16">
        <v>700</v>
      </c>
      <c r="F94" s="17">
        <v>17.16</v>
      </c>
      <c r="G94" s="18">
        <f t="shared" ref="G94:G102" si="7">F94*E94</f>
        <v>12012</v>
      </c>
    </row>
    <row r="95" spans="1:7" s="2" customFormat="1" ht="15.75">
      <c r="A95" s="14" t="e">
        <f t="shared" si="6"/>
        <v>#REF!</v>
      </c>
      <c r="B95" s="14" t="s">
        <v>188</v>
      </c>
      <c r="C95" s="15" t="s">
        <v>189</v>
      </c>
      <c r="D95" s="14" t="s">
        <v>12</v>
      </c>
      <c r="E95" s="16">
        <v>700</v>
      </c>
      <c r="F95" s="17">
        <v>18.55</v>
      </c>
      <c r="G95" s="18">
        <f t="shared" si="7"/>
        <v>12985</v>
      </c>
    </row>
    <row r="96" spans="1:7" s="2" customFormat="1" ht="15.75">
      <c r="A96" s="14" t="e">
        <f t="shared" si="6"/>
        <v>#REF!</v>
      </c>
      <c r="B96" s="14" t="s">
        <v>190</v>
      </c>
      <c r="C96" s="15" t="s">
        <v>191</v>
      </c>
      <c r="D96" s="14" t="s">
        <v>12</v>
      </c>
      <c r="E96" s="16">
        <v>700</v>
      </c>
      <c r="F96" s="17">
        <v>18.55</v>
      </c>
      <c r="G96" s="18">
        <f t="shared" si="7"/>
        <v>12985</v>
      </c>
    </row>
    <row r="97" spans="1:7" s="2" customFormat="1" ht="15.75">
      <c r="A97" s="14" t="e">
        <f t="shared" si="6"/>
        <v>#REF!</v>
      </c>
      <c r="B97" s="14" t="s">
        <v>192</v>
      </c>
      <c r="C97" s="15" t="s">
        <v>193</v>
      </c>
      <c r="D97" s="14" t="s">
        <v>12</v>
      </c>
      <c r="E97" s="16">
        <v>50</v>
      </c>
      <c r="F97" s="17">
        <v>1.37</v>
      </c>
      <c r="G97" s="18">
        <f t="shared" si="7"/>
        <v>68.5</v>
      </c>
    </row>
    <row r="98" spans="1:7" s="2" customFormat="1" ht="15.75">
      <c r="A98" s="14" t="e">
        <f t="shared" si="6"/>
        <v>#REF!</v>
      </c>
      <c r="B98" s="14" t="s">
        <v>113</v>
      </c>
      <c r="C98" s="15" t="s">
        <v>194</v>
      </c>
      <c r="D98" s="14" t="s">
        <v>12</v>
      </c>
      <c r="E98" s="16">
        <v>20</v>
      </c>
      <c r="F98" s="17">
        <v>2.73</v>
      </c>
      <c r="G98" s="18">
        <f t="shared" si="7"/>
        <v>54.6</v>
      </c>
    </row>
    <row r="99" spans="1:7" s="2" customFormat="1" ht="15.75">
      <c r="A99" s="14" t="e">
        <f t="shared" si="6"/>
        <v>#REF!</v>
      </c>
      <c r="B99" s="14" t="s">
        <v>195</v>
      </c>
      <c r="C99" s="15" t="s">
        <v>196</v>
      </c>
      <c r="D99" s="14" t="s">
        <v>12</v>
      </c>
      <c r="E99" s="16">
        <v>50</v>
      </c>
      <c r="F99" s="17">
        <v>10.25</v>
      </c>
      <c r="G99" s="18">
        <f t="shared" si="7"/>
        <v>512.5</v>
      </c>
    </row>
    <row r="100" spans="1:7" s="2" customFormat="1" ht="15.75">
      <c r="A100" s="14" t="e">
        <f t="shared" si="6"/>
        <v>#REF!</v>
      </c>
      <c r="B100" s="14" t="s">
        <v>197</v>
      </c>
      <c r="C100" s="15" t="s">
        <v>198</v>
      </c>
      <c r="D100" s="14" t="s">
        <v>12</v>
      </c>
      <c r="E100" s="16">
        <v>10</v>
      </c>
      <c r="F100" s="17">
        <v>5.04</v>
      </c>
      <c r="G100" s="18">
        <f t="shared" si="7"/>
        <v>50.4</v>
      </c>
    </row>
    <row r="101" spans="1:7" s="2" customFormat="1" ht="15.75">
      <c r="A101" s="14" t="e">
        <f t="shared" si="6"/>
        <v>#REF!</v>
      </c>
      <c r="B101" s="14" t="s">
        <v>199</v>
      </c>
      <c r="C101" s="15" t="s">
        <v>200</v>
      </c>
      <c r="D101" s="14" t="s">
        <v>12</v>
      </c>
      <c r="E101" s="16">
        <v>250</v>
      </c>
      <c r="F101" s="17">
        <v>10</v>
      </c>
      <c r="G101" s="18">
        <f t="shared" si="7"/>
        <v>2500</v>
      </c>
    </row>
    <row r="102" spans="1:7" s="2" customFormat="1" ht="15.75">
      <c r="A102" s="14" t="e">
        <f t="shared" si="6"/>
        <v>#REF!</v>
      </c>
      <c r="B102" s="14" t="s">
        <v>201</v>
      </c>
      <c r="C102" s="15" t="s">
        <v>202</v>
      </c>
      <c r="D102" s="14" t="s">
        <v>12</v>
      </c>
      <c r="E102" s="16">
        <v>250</v>
      </c>
      <c r="F102" s="17">
        <v>10</v>
      </c>
      <c r="G102" s="18">
        <f t="shared" si="7"/>
        <v>2500</v>
      </c>
    </row>
    <row r="103" spans="1:7" s="2" customFormat="1" ht="15.75">
      <c r="A103" s="14" t="e">
        <f t="shared" si="6"/>
        <v>#REF!</v>
      </c>
      <c r="B103" s="14" t="s">
        <v>203</v>
      </c>
      <c r="C103" s="15" t="s">
        <v>204</v>
      </c>
      <c r="D103" s="14" t="s">
        <v>12</v>
      </c>
      <c r="E103" s="16">
        <v>300</v>
      </c>
      <c r="F103" s="17">
        <v>2.83</v>
      </c>
      <c r="G103" s="18">
        <f t="shared" ref="G103:G115" si="8">F103*E103</f>
        <v>849</v>
      </c>
    </row>
    <row r="104" spans="1:7" s="2" customFormat="1" ht="15.75">
      <c r="A104" s="14" t="e">
        <f t="shared" si="6"/>
        <v>#REF!</v>
      </c>
      <c r="B104" s="14" t="s">
        <v>205</v>
      </c>
      <c r="C104" s="15" t="s">
        <v>206</v>
      </c>
      <c r="D104" s="14" t="s">
        <v>12</v>
      </c>
      <c r="E104" s="16">
        <v>100</v>
      </c>
      <c r="F104" s="17">
        <v>15</v>
      </c>
      <c r="G104" s="18">
        <f t="shared" si="8"/>
        <v>1500</v>
      </c>
    </row>
    <row r="105" spans="1:7" s="2" customFormat="1" ht="15.75">
      <c r="A105" s="14" t="e">
        <f t="shared" si="6"/>
        <v>#REF!</v>
      </c>
      <c r="B105" s="14" t="s">
        <v>207</v>
      </c>
      <c r="C105" s="15" t="s">
        <v>208</v>
      </c>
      <c r="D105" s="14" t="s">
        <v>12</v>
      </c>
      <c r="E105" s="16">
        <v>500</v>
      </c>
      <c r="F105" s="17">
        <v>4.1100000000000003</v>
      </c>
      <c r="G105" s="18">
        <f t="shared" si="8"/>
        <v>2055</v>
      </c>
    </row>
    <row r="106" spans="1:7" s="2" customFormat="1" ht="15.75">
      <c r="A106" s="14" t="e">
        <f t="shared" si="6"/>
        <v>#REF!</v>
      </c>
      <c r="B106" s="14" t="s">
        <v>209</v>
      </c>
      <c r="C106" s="15" t="s">
        <v>210</v>
      </c>
      <c r="D106" s="14" t="s">
        <v>12</v>
      </c>
      <c r="E106" s="16">
        <v>500</v>
      </c>
      <c r="F106" s="17">
        <v>1.85</v>
      </c>
      <c r="G106" s="18">
        <f t="shared" si="8"/>
        <v>925</v>
      </c>
    </row>
    <row r="107" spans="1:7" s="2" customFormat="1" ht="15.75">
      <c r="A107" s="14" t="e">
        <f t="shared" si="6"/>
        <v>#REF!</v>
      </c>
      <c r="B107" s="14" t="s">
        <v>211</v>
      </c>
      <c r="C107" s="15" t="s">
        <v>212</v>
      </c>
      <c r="D107" s="14" t="s">
        <v>12</v>
      </c>
      <c r="E107" s="16">
        <v>700</v>
      </c>
      <c r="F107" s="17">
        <v>3.51</v>
      </c>
      <c r="G107" s="18">
        <f t="shared" si="8"/>
        <v>2457</v>
      </c>
    </row>
    <row r="108" spans="1:7" s="2" customFormat="1" ht="15.75">
      <c r="A108" s="14" t="e">
        <f t="shared" si="6"/>
        <v>#REF!</v>
      </c>
      <c r="B108" s="14" t="s">
        <v>213</v>
      </c>
      <c r="C108" s="15" t="s">
        <v>214</v>
      </c>
      <c r="D108" s="14" t="s">
        <v>12</v>
      </c>
      <c r="E108" s="16">
        <v>230</v>
      </c>
      <c r="F108" s="17">
        <v>7.85</v>
      </c>
      <c r="G108" s="18">
        <f t="shared" si="8"/>
        <v>1805.5</v>
      </c>
    </row>
    <row r="109" spans="1:7" s="2" customFormat="1" ht="15.75">
      <c r="A109" s="14" t="e">
        <f t="shared" si="6"/>
        <v>#REF!</v>
      </c>
      <c r="B109" s="14" t="s">
        <v>215</v>
      </c>
      <c r="C109" s="15" t="s">
        <v>216</v>
      </c>
      <c r="D109" s="14" t="s">
        <v>12</v>
      </c>
      <c r="E109" s="16">
        <v>50</v>
      </c>
      <c r="F109" s="17">
        <v>2.25</v>
      </c>
      <c r="G109" s="18">
        <f t="shared" si="8"/>
        <v>112.5</v>
      </c>
    </row>
    <row r="110" spans="1:7" s="2" customFormat="1" ht="15.75">
      <c r="A110" s="14" t="e">
        <f t="shared" si="6"/>
        <v>#REF!</v>
      </c>
      <c r="B110" s="14" t="s">
        <v>217</v>
      </c>
      <c r="C110" s="15" t="s">
        <v>218</v>
      </c>
      <c r="D110" s="14" t="s">
        <v>12</v>
      </c>
      <c r="E110" s="16">
        <v>150</v>
      </c>
      <c r="F110" s="17">
        <v>2.0099999999999998</v>
      </c>
      <c r="G110" s="18">
        <f t="shared" si="8"/>
        <v>301.5</v>
      </c>
    </row>
    <row r="111" spans="1:7" s="2" customFormat="1" ht="15.75">
      <c r="A111" s="14" t="e">
        <f t="shared" si="6"/>
        <v>#REF!</v>
      </c>
      <c r="B111" s="14" t="s">
        <v>219</v>
      </c>
      <c r="C111" s="15" t="s">
        <v>220</v>
      </c>
      <c r="D111" s="14" t="s">
        <v>12</v>
      </c>
      <c r="E111" s="16">
        <v>400</v>
      </c>
      <c r="F111" s="17">
        <v>2.73</v>
      </c>
      <c r="G111" s="18">
        <f t="shared" si="8"/>
        <v>1092</v>
      </c>
    </row>
    <row r="112" spans="1:7" s="2" customFormat="1" ht="15.75">
      <c r="A112" s="14" t="e">
        <f t="shared" si="6"/>
        <v>#REF!</v>
      </c>
      <c r="B112" s="14" t="s">
        <v>221</v>
      </c>
      <c r="C112" s="15" t="s">
        <v>222</v>
      </c>
      <c r="D112" s="14" t="s">
        <v>12</v>
      </c>
      <c r="E112" s="16">
        <v>25</v>
      </c>
      <c r="F112" s="17">
        <v>15.35</v>
      </c>
      <c r="G112" s="18">
        <f t="shared" si="8"/>
        <v>383.75</v>
      </c>
    </row>
    <row r="113" spans="1:7" s="2" customFormat="1" ht="15.75">
      <c r="A113" s="14" t="e">
        <f t="shared" si="6"/>
        <v>#REF!</v>
      </c>
      <c r="B113" s="14" t="s">
        <v>221</v>
      </c>
      <c r="C113" s="15" t="s">
        <v>223</v>
      </c>
      <c r="D113" s="14" t="s">
        <v>12</v>
      </c>
      <c r="E113" s="16">
        <v>25</v>
      </c>
      <c r="F113" s="17">
        <v>17.16</v>
      </c>
      <c r="G113" s="18">
        <f t="shared" si="8"/>
        <v>429</v>
      </c>
    </row>
    <row r="114" spans="1:7" s="2" customFormat="1" ht="15.75">
      <c r="A114" s="14" t="e">
        <f t="shared" si="6"/>
        <v>#REF!</v>
      </c>
      <c r="B114" s="14" t="s">
        <v>224</v>
      </c>
      <c r="C114" s="15" t="s">
        <v>225</v>
      </c>
      <c r="D114" s="14" t="s">
        <v>12</v>
      </c>
      <c r="E114" s="16">
        <v>10</v>
      </c>
      <c r="F114" s="17">
        <v>2.0099999999999998</v>
      </c>
      <c r="G114" s="18">
        <f t="shared" si="8"/>
        <v>20.100000000000001</v>
      </c>
    </row>
    <row r="115" spans="1:7" s="2" customFormat="1" ht="15.75">
      <c r="A115" s="14" t="e">
        <f t="shared" si="6"/>
        <v>#REF!</v>
      </c>
      <c r="B115" s="14" t="s">
        <v>226</v>
      </c>
      <c r="C115" s="15" t="s">
        <v>227</v>
      </c>
      <c r="D115" s="14" t="s">
        <v>12</v>
      </c>
      <c r="E115" s="16">
        <v>25</v>
      </c>
      <c r="F115" s="17">
        <v>3.51</v>
      </c>
      <c r="G115" s="18">
        <f t="shared" si="8"/>
        <v>87.75</v>
      </c>
    </row>
    <row r="116" spans="1:7" ht="15.75">
      <c r="A116" s="46" t="s">
        <v>228</v>
      </c>
      <c r="B116" s="46"/>
      <c r="C116" s="46"/>
      <c r="D116" s="46"/>
      <c r="E116" s="46"/>
      <c r="F116" s="47"/>
      <c r="G116" s="21">
        <f>SUM(G6:G115)</f>
        <v>301889.90000000002</v>
      </c>
    </row>
    <row r="117" spans="1:7" ht="15.75">
      <c r="A117" s="22"/>
      <c r="B117" s="23"/>
      <c r="C117" s="24"/>
      <c r="D117" s="23"/>
      <c r="E117" s="23"/>
      <c r="F117" s="23"/>
      <c r="G117" s="25"/>
    </row>
    <row r="118" spans="1:7" ht="15.75">
      <c r="A118" s="22"/>
      <c r="B118" s="23"/>
      <c r="C118" s="24"/>
      <c r="D118" s="23"/>
      <c r="E118" s="23"/>
      <c r="F118" s="23"/>
      <c r="G118" s="25"/>
    </row>
    <row r="119" spans="1:7" ht="15.75">
      <c r="A119" s="22"/>
      <c r="B119" s="23"/>
      <c r="C119" s="24"/>
      <c r="D119" s="23"/>
      <c r="E119" s="23"/>
      <c r="F119" s="23"/>
      <c r="G119" s="25"/>
    </row>
    <row r="120" spans="1:7" ht="15.75">
      <c r="A120" s="26" t="s">
        <v>229</v>
      </c>
      <c r="B120" s="27"/>
      <c r="C120" s="28"/>
      <c r="D120" s="27"/>
      <c r="E120" s="27"/>
      <c r="F120" s="27"/>
      <c r="G120" s="29"/>
    </row>
    <row r="121" spans="1:7" ht="15.75">
      <c r="A121" s="30">
        <v>1</v>
      </c>
      <c r="B121" s="31"/>
      <c r="C121" s="32" t="s">
        <v>230</v>
      </c>
      <c r="D121" s="33"/>
      <c r="E121" s="33"/>
      <c r="F121" s="33"/>
      <c r="G121" s="34"/>
    </row>
    <row r="122" spans="1:7" ht="15.75">
      <c r="A122" s="30"/>
      <c r="B122" s="31"/>
      <c r="C122" s="32"/>
      <c r="D122" s="33"/>
      <c r="E122" s="33"/>
      <c r="F122" s="33"/>
      <c r="G122" s="34"/>
    </row>
    <row r="123" spans="1:7" ht="15.75">
      <c r="A123" s="35"/>
      <c r="B123" s="36"/>
      <c r="C123" s="37"/>
      <c r="D123" s="36"/>
      <c r="E123" s="36"/>
      <c r="F123" s="36"/>
      <c r="G123" s="38"/>
    </row>
    <row r="124" spans="1:7" ht="15.75">
      <c r="A124" s="22"/>
      <c r="B124" s="23"/>
      <c r="C124" s="24"/>
      <c r="D124" s="23"/>
      <c r="E124" s="23"/>
      <c r="F124" s="23"/>
      <c r="G124" s="25"/>
    </row>
    <row r="125" spans="1:7" ht="15.75">
      <c r="A125" s="22"/>
      <c r="B125" s="23"/>
      <c r="C125" s="24"/>
      <c r="D125" s="23"/>
      <c r="E125" s="23"/>
      <c r="F125" s="23"/>
      <c r="G125" s="25"/>
    </row>
    <row r="126" spans="1:7" ht="15.75">
      <c r="A126" s="22"/>
      <c r="B126" s="23"/>
      <c r="C126" s="24"/>
      <c r="D126" s="23"/>
      <c r="E126" s="23"/>
      <c r="F126" s="23"/>
      <c r="G126" s="25"/>
    </row>
    <row r="127" spans="1:7" ht="15.75">
      <c r="A127" s="22"/>
      <c r="B127" s="23"/>
      <c r="C127" s="24"/>
      <c r="D127" s="23"/>
      <c r="E127" s="23"/>
      <c r="F127" s="23"/>
      <c r="G127" s="25"/>
    </row>
    <row r="128" spans="1:7" ht="15.75">
      <c r="A128" s="22"/>
      <c r="B128" s="23"/>
      <c r="C128" s="24"/>
      <c r="D128" s="23"/>
      <c r="E128" s="23"/>
      <c r="F128" s="23"/>
      <c r="G128" s="25"/>
    </row>
    <row r="129" spans="1:7" ht="15.75">
      <c r="A129" s="26" t="s">
        <v>231</v>
      </c>
      <c r="B129" s="27"/>
      <c r="C129" s="28"/>
      <c r="D129" s="48"/>
      <c r="E129" s="48"/>
      <c r="F129" s="39"/>
      <c r="G129" s="29"/>
    </row>
    <row r="130" spans="1:7" ht="15.75">
      <c r="A130" s="40" t="s">
        <v>232</v>
      </c>
      <c r="B130" s="33"/>
      <c r="C130" s="41"/>
      <c r="D130" s="42"/>
      <c r="E130" s="42"/>
      <c r="F130" s="42"/>
      <c r="G130" s="34"/>
    </row>
    <row r="131" spans="1:7" ht="15.75">
      <c r="A131" s="40" t="s">
        <v>233</v>
      </c>
      <c r="B131" s="33"/>
      <c r="C131" s="41"/>
      <c r="D131" s="42"/>
      <c r="E131" s="42"/>
      <c r="F131" s="42"/>
      <c r="G131" s="34"/>
    </row>
    <row r="132" spans="1:7" ht="15.75">
      <c r="A132" s="40"/>
      <c r="B132" s="33"/>
      <c r="C132" s="41"/>
      <c r="D132" s="42"/>
      <c r="E132" s="42"/>
      <c r="F132" s="42"/>
      <c r="G132" s="34"/>
    </row>
    <row r="133" spans="1:7" ht="15.75">
      <c r="A133" s="40"/>
      <c r="B133" s="33"/>
      <c r="C133" s="41"/>
      <c r="D133" s="42"/>
      <c r="E133" s="42"/>
      <c r="F133" s="42"/>
      <c r="G133" s="34"/>
    </row>
    <row r="134" spans="1:7" ht="15.75">
      <c r="A134" s="40"/>
      <c r="B134" s="33"/>
      <c r="C134" s="41"/>
      <c r="D134" s="42"/>
      <c r="E134" s="42"/>
      <c r="F134" s="42"/>
      <c r="G134" s="34"/>
    </row>
    <row r="135" spans="1:7" ht="15.75">
      <c r="A135" s="35"/>
      <c r="B135" s="36"/>
      <c r="C135" s="37"/>
      <c r="D135" s="36"/>
      <c r="E135" s="36"/>
      <c r="F135" s="36"/>
      <c r="G135" s="38"/>
    </row>
  </sheetData>
  <mergeCells count="5">
    <mergeCell ref="A1:G1"/>
    <mergeCell ref="A2:G2"/>
    <mergeCell ref="A3:G3"/>
    <mergeCell ref="A116:F116"/>
    <mergeCell ref="D129:E129"/>
  </mergeCells>
  <pageMargins left="0.511811023622047" right="0.511811023622047" top="1.1811023622047201" bottom="0.78740157480314998" header="0.31496062992126" footer="0.31496062992126"/>
  <pageSetup paperSize="9" scale="74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OBJETOS</vt:lpstr>
      <vt:lpstr>OBJETOS!Area_de_impressao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Dias Menezes</dc:creator>
  <cp:lastModifiedBy>Tatiana Dias Menezes</cp:lastModifiedBy>
  <cp:lastPrinted>2023-09-15T11:50:00Z</cp:lastPrinted>
  <dcterms:created xsi:type="dcterms:W3CDTF">2023-03-19T18:56:00Z</dcterms:created>
  <dcterms:modified xsi:type="dcterms:W3CDTF">2024-06-14T00:12:06Z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A25500D8B0AB4C30A1441E47BF953EC4</vt:lpwstr>
  </property>
  <property fmtid="{D5CDD505-2E9C-101B-9397-08002B2CF9AE}" pid="3" name="KSOProductBuildVer">
    <vt:lpwstr>1046-12.2.0.17119</vt:lpwstr>
  </property>
</Properties>
</file>